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110" windowHeight="7950" activeTab="3"/>
  </bookViews>
  <sheets>
    <sheet name="Врачи, категории 1 кв " sheetId="3" r:id="rId1"/>
    <sheet name="Врачи, категории 2 кв  " sheetId="4" r:id="rId2"/>
    <sheet name="Врачи, категории 3 кв " sheetId="5" r:id="rId3"/>
    <sheet name="Врачи, категории 4 кв " sheetId="6" r:id="rId4"/>
  </sheets>
  <definedNames>
    <definedName name="_xlnm.Print_Area" localSheetId="1">'Врачи, категории 2 кв  '!$A$1:$AG$65</definedName>
    <definedName name="_xlnm.Print_Area" localSheetId="2">'Врачи, категории 3 кв '!$A$1:$AG$65</definedName>
    <definedName name="_xlnm.Print_Area" localSheetId="3">'Врачи, категории 4 кв '!$A$1:$AG$62</definedName>
  </definedNames>
  <calcPr calcId="125725"/>
</workbook>
</file>

<file path=xl/calcChain.xml><?xml version="1.0" encoding="utf-8"?>
<calcChain xmlns="http://schemas.openxmlformats.org/spreadsheetml/2006/main">
  <c r="AG58" i="6"/>
  <c r="AF58"/>
  <c r="AE58"/>
  <c r="AD58"/>
  <c r="AC58"/>
  <c r="Z58"/>
  <c r="Y58"/>
  <c r="X58"/>
  <c r="W58"/>
  <c r="V58"/>
  <c r="U58"/>
  <c r="T58"/>
  <c r="S58"/>
  <c r="P58"/>
  <c r="O58"/>
  <c r="N58"/>
  <c r="M58"/>
  <c r="L58"/>
  <c r="I58"/>
  <c r="H58"/>
  <c r="G58"/>
  <c r="F58"/>
  <c r="E58"/>
  <c r="D58"/>
  <c r="C58"/>
  <c r="B58"/>
  <c r="AA57"/>
  <c r="AB57" s="1"/>
  <c r="J57"/>
  <c r="K57" s="1"/>
  <c r="AA56"/>
  <c r="AB56" s="1"/>
  <c r="J56"/>
  <c r="K56" s="1"/>
  <c r="AA55"/>
  <c r="AB55" s="1"/>
  <c r="J55"/>
  <c r="K55" s="1"/>
  <c r="AA54"/>
  <c r="AB54" s="1"/>
  <c r="J54"/>
  <c r="K54" s="1"/>
  <c r="AA53"/>
  <c r="AB53" s="1"/>
  <c r="J53"/>
  <c r="K53" s="1"/>
  <c r="AA52"/>
  <c r="AB52" s="1"/>
  <c r="J52"/>
  <c r="K52" s="1"/>
  <c r="AA51"/>
  <c r="AB51" s="1"/>
  <c r="J51"/>
  <c r="K51" s="1"/>
  <c r="AA50"/>
  <c r="AB50" s="1"/>
  <c r="J50"/>
  <c r="K50" s="1"/>
  <c r="AA49"/>
  <c r="AB49" s="1"/>
  <c r="J49"/>
  <c r="K49" s="1"/>
  <c r="AA48"/>
  <c r="AB48" s="1"/>
  <c r="J48"/>
  <c r="K48" s="1"/>
  <c r="AA47"/>
  <c r="AB47" s="1"/>
  <c r="J47"/>
  <c r="K47" s="1"/>
  <c r="AA46"/>
  <c r="AB46" s="1"/>
  <c r="J46"/>
  <c r="K46" s="1"/>
  <c r="AA45"/>
  <c r="AB45" s="1"/>
  <c r="J45"/>
  <c r="K45" s="1"/>
  <c r="AA44"/>
  <c r="AB44" s="1"/>
  <c r="K44"/>
  <c r="J44"/>
  <c r="AA43"/>
  <c r="AB43" s="1"/>
  <c r="J43"/>
  <c r="K43" s="1"/>
  <c r="AA42"/>
  <c r="AB42" s="1"/>
  <c r="J42"/>
  <c r="K42" s="1"/>
  <c r="AA41"/>
  <c r="AB41" s="1"/>
  <c r="J41"/>
  <c r="K41" s="1"/>
  <c r="AA40"/>
  <c r="AB40" s="1"/>
  <c r="J40"/>
  <c r="K40" s="1"/>
  <c r="AA39"/>
  <c r="AB39" s="1"/>
  <c r="J39"/>
  <c r="K39" s="1"/>
  <c r="AA38"/>
  <c r="AB38" s="1"/>
  <c r="J38"/>
  <c r="K38" s="1"/>
  <c r="AA37"/>
  <c r="AB37" s="1"/>
  <c r="J37"/>
  <c r="K37" s="1"/>
  <c r="AA36"/>
  <c r="AB36" s="1"/>
  <c r="J36"/>
  <c r="K36" s="1"/>
  <c r="AA35"/>
  <c r="AB35" s="1"/>
  <c r="J35"/>
  <c r="K35" s="1"/>
  <c r="AA34"/>
  <c r="AB34" s="1"/>
  <c r="J34"/>
  <c r="K34" s="1"/>
  <c r="AA33"/>
  <c r="AB33" s="1"/>
  <c r="J33"/>
  <c r="K33" s="1"/>
  <c r="AA32"/>
  <c r="AB32" s="1"/>
  <c r="J32"/>
  <c r="K32" s="1"/>
  <c r="AA31"/>
  <c r="AB31" s="1"/>
  <c r="J31"/>
  <c r="K31" s="1"/>
  <c r="AA30"/>
  <c r="AB30" s="1"/>
  <c r="J30"/>
  <c r="K30" s="1"/>
  <c r="AA29"/>
  <c r="AB29" s="1"/>
  <c r="J29"/>
  <c r="K29" s="1"/>
  <c r="AA28"/>
  <c r="AB28" s="1"/>
  <c r="J28"/>
  <c r="K28" s="1"/>
  <c r="AA27"/>
  <c r="AB27" s="1"/>
  <c r="J27"/>
  <c r="K27" s="1"/>
  <c r="AA26"/>
  <c r="AB26" s="1"/>
  <c r="J26"/>
  <c r="K26" s="1"/>
  <c r="AA25"/>
  <c r="AB25" s="1"/>
  <c r="J25"/>
  <c r="K25" s="1"/>
  <c r="AA24"/>
  <c r="AB24" s="1"/>
  <c r="J24"/>
  <c r="K24" s="1"/>
  <c r="AA23"/>
  <c r="AB23" s="1"/>
  <c r="J23"/>
  <c r="K23" s="1"/>
  <c r="AA22"/>
  <c r="AB22" s="1"/>
  <c r="J22"/>
  <c r="K22" s="1"/>
  <c r="AA21"/>
  <c r="AB21" s="1"/>
  <c r="J21"/>
  <c r="K21" s="1"/>
  <c r="AA20"/>
  <c r="AB20" s="1"/>
  <c r="J20"/>
  <c r="K20" s="1"/>
  <c r="AA19"/>
  <c r="AB19" s="1"/>
  <c r="J19"/>
  <c r="K19" s="1"/>
  <c r="AA18"/>
  <c r="AB18" s="1"/>
  <c r="J18"/>
  <c r="K18" s="1"/>
  <c r="AA17"/>
  <c r="AB17" s="1"/>
  <c r="J17"/>
  <c r="K17" s="1"/>
  <c r="AA16"/>
  <c r="AB16" s="1"/>
  <c r="J16"/>
  <c r="K16" s="1"/>
  <c r="AA15"/>
  <c r="AB15" s="1"/>
  <c r="J15"/>
  <c r="K15" s="1"/>
  <c r="AA14"/>
  <c r="AB14" s="1"/>
  <c r="J14"/>
  <c r="K14" s="1"/>
  <c r="AA13"/>
  <c r="AB13" s="1"/>
  <c r="J13"/>
  <c r="K13" s="1"/>
  <c r="AA12"/>
  <c r="AB12" s="1"/>
  <c r="J12"/>
  <c r="K12" s="1"/>
  <c r="AA11"/>
  <c r="AB11" s="1"/>
  <c r="K11"/>
  <c r="J11"/>
  <c r="AA10"/>
  <c r="AB10" s="1"/>
  <c r="J10"/>
  <c r="K10" s="1"/>
  <c r="AA9"/>
  <c r="AB9" s="1"/>
  <c r="J9"/>
  <c r="K9" s="1"/>
  <c r="AA8"/>
  <c r="AB8" s="1"/>
  <c r="J8"/>
  <c r="K8" s="1"/>
  <c r="AA7"/>
  <c r="AB7" s="1"/>
  <c r="J7"/>
  <c r="K7" s="1"/>
  <c r="M62" i="5"/>
  <c r="N62"/>
  <c r="O62"/>
  <c r="P62"/>
  <c r="D62"/>
  <c r="E62"/>
  <c r="F62"/>
  <c r="G62"/>
  <c r="H62"/>
  <c r="I62"/>
  <c r="AD62"/>
  <c r="AE62"/>
  <c r="AF62"/>
  <c r="AG62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V62"/>
  <c r="W62"/>
  <c r="X62"/>
  <c r="Y62"/>
  <c r="Z62"/>
  <c r="AA58" i="6" l="1"/>
  <c r="AB58" s="1"/>
  <c r="J58"/>
  <c r="K58" s="1"/>
  <c r="AA61" i="5"/>
  <c r="AB61" s="1"/>
  <c r="AA60"/>
  <c r="AB60" s="1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AC62"/>
  <c r="U62"/>
  <c r="T62"/>
  <c r="S62"/>
  <c r="L62"/>
  <c r="C62"/>
  <c r="B62"/>
  <c r="AB7"/>
  <c r="J7"/>
  <c r="K7" s="1"/>
  <c r="AA21" i="4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45"/>
  <c r="AB45" s="1"/>
  <c r="AA46"/>
  <c r="AB46" s="1"/>
  <c r="AA47"/>
  <c r="AB47" s="1"/>
  <c r="AA48"/>
  <c r="AB48" s="1"/>
  <c r="AA49"/>
  <c r="AB49" s="1"/>
  <c r="AA50"/>
  <c r="AB50" s="1"/>
  <c r="AA51"/>
  <c r="AB51" s="1"/>
  <c r="AA52"/>
  <c r="AB52" s="1"/>
  <c r="AA53"/>
  <c r="AB53" s="1"/>
  <c r="AA54"/>
  <c r="AB54" s="1"/>
  <c r="AA55"/>
  <c r="AB55" s="1"/>
  <c r="AA56"/>
  <c r="AB56" s="1"/>
  <c r="AA57"/>
  <c r="AB57" s="1"/>
  <c r="AA58"/>
  <c r="AB58" s="1"/>
  <c r="AA59"/>
  <c r="AB59" s="1"/>
  <c r="AA60"/>
  <c r="AB60" s="1"/>
  <c r="AA61"/>
  <c r="AB61" s="1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J8"/>
  <c r="K8" s="1"/>
  <c r="J9"/>
  <c r="J10"/>
  <c r="K10" s="1"/>
  <c r="J11"/>
  <c r="J12"/>
  <c r="K12" s="1"/>
  <c r="J13"/>
  <c r="J14"/>
  <c r="K14" s="1"/>
  <c r="J15"/>
  <c r="J16"/>
  <c r="K16" s="1"/>
  <c r="J17"/>
  <c r="J18"/>
  <c r="K18" s="1"/>
  <c r="J19"/>
  <c r="J20"/>
  <c r="K20" s="1"/>
  <c r="J21"/>
  <c r="J22"/>
  <c r="K22" s="1"/>
  <c r="J23"/>
  <c r="J24"/>
  <c r="K24" s="1"/>
  <c r="J25"/>
  <c r="J26"/>
  <c r="K26" s="1"/>
  <c r="J27"/>
  <c r="J28"/>
  <c r="K28" s="1"/>
  <c r="J29"/>
  <c r="J30"/>
  <c r="K30" s="1"/>
  <c r="J31"/>
  <c r="J32"/>
  <c r="K32" s="1"/>
  <c r="J33"/>
  <c r="J34"/>
  <c r="K34" s="1"/>
  <c r="J35"/>
  <c r="J36"/>
  <c r="K36" s="1"/>
  <c r="J37"/>
  <c r="J38"/>
  <c r="K38" s="1"/>
  <c r="J39"/>
  <c r="J40"/>
  <c r="K40" s="1"/>
  <c r="J41"/>
  <c r="J42"/>
  <c r="K42" s="1"/>
  <c r="J43"/>
  <c r="J44"/>
  <c r="K44" s="1"/>
  <c r="J45"/>
  <c r="J46"/>
  <c r="K46" s="1"/>
  <c r="J47"/>
  <c r="J48"/>
  <c r="K48" s="1"/>
  <c r="J49"/>
  <c r="J50"/>
  <c r="K50" s="1"/>
  <c r="J51"/>
  <c r="J52"/>
  <c r="K52" s="1"/>
  <c r="J53"/>
  <c r="J54"/>
  <c r="K54" s="1"/>
  <c r="J55"/>
  <c r="J56"/>
  <c r="K56" s="1"/>
  <c r="J57"/>
  <c r="J58"/>
  <c r="K58" s="1"/>
  <c r="J59"/>
  <c r="K59" s="1"/>
  <c r="J60"/>
  <c r="K60" s="1"/>
  <c r="J61"/>
  <c r="K61" s="1"/>
  <c r="AG62"/>
  <c r="AF62"/>
  <c r="AE62"/>
  <c r="AD62"/>
  <c r="AC62"/>
  <c r="Z62"/>
  <c r="Y62"/>
  <c r="X62"/>
  <c r="W62"/>
  <c r="V62"/>
  <c r="U62"/>
  <c r="AA62" s="1"/>
  <c r="T62"/>
  <c r="S62"/>
  <c r="P62"/>
  <c r="O62"/>
  <c r="N62"/>
  <c r="M62"/>
  <c r="L62"/>
  <c r="C62"/>
  <c r="D62"/>
  <c r="E62"/>
  <c r="F62"/>
  <c r="G62"/>
  <c r="H62"/>
  <c r="I62"/>
  <c r="B62"/>
  <c r="AB62" l="1"/>
  <c r="J62"/>
  <c r="K62" s="1"/>
  <c r="J62" i="5"/>
  <c r="K62" s="1"/>
  <c r="AA62"/>
  <c r="AB62" s="1"/>
  <c r="AA20" i="4"/>
  <c r="AB20" s="1"/>
  <c r="AA19"/>
  <c r="AB19" s="1"/>
  <c r="AA18"/>
  <c r="AB18" s="1"/>
  <c r="AA17"/>
  <c r="AB17" s="1"/>
  <c r="AA16"/>
  <c r="AB16" s="1"/>
  <c r="AA15"/>
  <c r="AB15" s="1"/>
  <c r="AA14"/>
  <c r="AB14" s="1"/>
  <c r="AA13"/>
  <c r="AB13" s="1"/>
  <c r="AA12"/>
  <c r="AB12" s="1"/>
  <c r="AA11"/>
  <c r="AB11" s="1"/>
  <c r="AA10"/>
  <c r="AB10" s="1"/>
  <c r="AA9"/>
  <c r="AB9" s="1"/>
  <c r="AA8"/>
  <c r="AB8" s="1"/>
  <c r="AA7"/>
  <c r="AB7" s="1"/>
  <c r="J7"/>
  <c r="AA8" i="3"/>
  <c r="AA9"/>
  <c r="AA10"/>
  <c r="AB10" s="1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B31" s="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7"/>
  <c r="J59"/>
  <c r="J10"/>
  <c r="K10" s="1"/>
  <c r="K7" i="4" l="1"/>
  <c r="AB23" i="3"/>
  <c r="J23"/>
  <c r="K23" s="1"/>
  <c r="AC60" l="1"/>
  <c r="AD60"/>
  <c r="AE60"/>
  <c r="AF60"/>
  <c r="AG60"/>
  <c r="S60"/>
  <c r="T60"/>
  <c r="U60"/>
  <c r="V60"/>
  <c r="W60"/>
  <c r="X60"/>
  <c r="Y60"/>
  <c r="Z60"/>
  <c r="L60"/>
  <c r="M60"/>
  <c r="N60"/>
  <c r="O60"/>
  <c r="P60"/>
  <c r="B60"/>
  <c r="C60"/>
  <c r="D60"/>
  <c r="E60"/>
  <c r="F60"/>
  <c r="G60"/>
  <c r="H60"/>
  <c r="I60"/>
  <c r="AB11" l="1"/>
  <c r="AB12"/>
  <c r="AB13"/>
  <c r="AB14"/>
  <c r="AB15"/>
  <c r="AB16"/>
  <c r="AB17"/>
  <c r="AB18"/>
  <c r="AB19"/>
  <c r="AB20"/>
  <c r="AB21"/>
  <c r="AB22"/>
  <c r="AB24"/>
  <c r="AB25"/>
  <c r="AB26"/>
  <c r="AB27"/>
  <c r="AB28"/>
  <c r="AB29"/>
  <c r="AB30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7"/>
  <c r="AB58"/>
  <c r="AB59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K59"/>
  <c r="J15" l="1"/>
  <c r="AB8" l="1"/>
  <c r="AB9"/>
  <c r="K15"/>
  <c r="J33" l="1"/>
  <c r="K33" s="1"/>
  <c r="J32"/>
  <c r="K32" s="1"/>
  <c r="J31"/>
  <c r="K31" s="1"/>
  <c r="J30"/>
  <c r="K30" s="1"/>
  <c r="J29"/>
  <c r="K29" s="1"/>
  <c r="J28"/>
  <c r="K28" s="1"/>
  <c r="J27"/>
  <c r="J26"/>
  <c r="K26" s="1"/>
  <c r="J25"/>
  <c r="K25" s="1"/>
  <c r="J24"/>
  <c r="K24" s="1"/>
  <c r="J22"/>
  <c r="K22" s="1"/>
  <c r="J21"/>
  <c r="K21" s="1"/>
  <c r="J20"/>
  <c r="K20" s="1"/>
  <c r="J19"/>
  <c r="K19" s="1"/>
  <c r="J18"/>
  <c r="K18" s="1"/>
  <c r="J17"/>
  <c r="K17" s="1"/>
  <c r="J16"/>
  <c r="K16" s="1"/>
  <c r="J14"/>
  <c r="K14" s="1"/>
  <c r="J13"/>
  <c r="K13" s="1"/>
  <c r="J12"/>
  <c r="K12" s="1"/>
  <c r="J11"/>
  <c r="K11" s="1"/>
  <c r="J9"/>
  <c r="K9" s="1"/>
  <c r="J8"/>
  <c r="K8" s="1"/>
  <c r="AB7"/>
  <c r="J7"/>
  <c r="K7" s="1"/>
  <c r="K27" l="1"/>
  <c r="J60"/>
  <c r="AA60"/>
  <c r="AB60" s="1"/>
  <c r="K60" l="1"/>
</calcChain>
</file>

<file path=xl/sharedStrings.xml><?xml version="1.0" encoding="utf-8"?>
<sst xmlns="http://schemas.openxmlformats.org/spreadsheetml/2006/main" count="640" uniqueCount="94">
  <si>
    <t>Категорийность, подготовка и аттестация врачебных кадров Акмолинской области</t>
  </si>
  <si>
    <t>Категорийность, подготовка и аттестация МПСЗ Акмолинской области</t>
  </si>
  <si>
    <t>Наименование</t>
  </si>
  <si>
    <t>Всего</t>
  </si>
  <si>
    <t>количество врачей на селе</t>
  </si>
  <si>
    <t xml:space="preserve">из общего числа врачей (гр 1) -имеют </t>
  </si>
  <si>
    <t>Количество врачей имеющих категории</t>
  </si>
  <si>
    <t>Уд.вес врачей имеющих категории</t>
  </si>
  <si>
    <t>Специализация, УСО</t>
  </si>
  <si>
    <t>Не прошли спец.,УСО &gt; 5 лет</t>
  </si>
  <si>
    <t>Аттестация на категорию</t>
  </si>
  <si>
    <t>Наименвание</t>
  </si>
  <si>
    <t>количество СМР на селе</t>
  </si>
  <si>
    <t>Из общего числа средних медицинских работников имеют квалификационные категории</t>
  </si>
  <si>
    <t>Количество СМР имеющих категории</t>
  </si>
  <si>
    <t>Уд.вес СМР имеющих категории</t>
  </si>
  <si>
    <t>высшую</t>
  </si>
  <si>
    <t>I</t>
  </si>
  <si>
    <t>II</t>
  </si>
  <si>
    <t>Высшую</t>
  </si>
  <si>
    <t>город</t>
  </si>
  <si>
    <t>село</t>
  </si>
  <si>
    <t>подлеж.</t>
  </si>
  <si>
    <t>прошли</t>
  </si>
  <si>
    <t>Аккольская ЦРБ</t>
  </si>
  <si>
    <t>Аршалинская ЦРБ</t>
  </si>
  <si>
    <t>Астраханская ЦРБ</t>
  </si>
  <si>
    <t>Атбасарская ЦРБ</t>
  </si>
  <si>
    <t>Атб.рег.тубдиспансер</t>
  </si>
  <si>
    <t>Мариновская туб.дис.</t>
  </si>
  <si>
    <t>Буландинская ЦРБ</t>
  </si>
  <si>
    <t>Бурабайская РП</t>
  </si>
  <si>
    <t>Егиндыкольская ЦРБ</t>
  </si>
  <si>
    <t>Енбекшильдерская ЦРБ</t>
  </si>
  <si>
    <t>Ерейментауская ЦРБ</t>
  </si>
  <si>
    <t>Есильская ЦРБ</t>
  </si>
  <si>
    <t>Жаксынская ЦРБ</t>
  </si>
  <si>
    <t>Жаркаинская ЦРБ</t>
  </si>
  <si>
    <t>Зерендинская ЦРБ</t>
  </si>
  <si>
    <t>Коргалжынская ЦРБ</t>
  </si>
  <si>
    <t>Сандыктауская ЦРБ</t>
  </si>
  <si>
    <t>АОБ № 2</t>
  </si>
  <si>
    <t>Целиноградская РП</t>
  </si>
  <si>
    <t>Шортандинская ЦРБ</t>
  </si>
  <si>
    <t>Обл.сан. для детей "Бурабай" бронх-легочн.системы</t>
  </si>
  <si>
    <t>Обл.дет.туб.санаторий</t>
  </si>
  <si>
    <t>Степногорская ЦГБ</t>
  </si>
  <si>
    <t>Степногорская ГП</t>
  </si>
  <si>
    <t>Степногор.рег.тубдисп.</t>
  </si>
  <si>
    <t>Гор.Поликлиника № 1</t>
  </si>
  <si>
    <t>г.Кокшетау горбольница</t>
  </si>
  <si>
    <t>г.Кокшетау ГБ №2</t>
  </si>
  <si>
    <t>Гор.пол-ка г.Кокшетау</t>
  </si>
  <si>
    <t>г.Кокшетау ССМП</t>
  </si>
  <si>
    <t>Г.Кокшетау "Болашак"</t>
  </si>
  <si>
    <t>Обл.реабил.наркоцентр</t>
  </si>
  <si>
    <t>Обл.врач-физ.диспансер</t>
  </si>
  <si>
    <t>Обл.центр СПИД</t>
  </si>
  <si>
    <t>Обл. центр крови</t>
  </si>
  <si>
    <t>Обл.центр ФЗОЖ</t>
  </si>
  <si>
    <t>Поликлиника ВОВ</t>
  </si>
  <si>
    <t>Обл.психбольница</t>
  </si>
  <si>
    <t>Обл.тубдиспансер</t>
  </si>
  <si>
    <t>Обл.онкодиспансер</t>
  </si>
  <si>
    <t>Обл.кожвендиспансер</t>
  </si>
  <si>
    <t>Обл.детская больница</t>
  </si>
  <si>
    <t>Обл.перинат. центр</t>
  </si>
  <si>
    <t>Мед.колледж</t>
  </si>
  <si>
    <t>Управление здравоохранения</t>
  </si>
  <si>
    <t>РЦЭЗ</t>
  </si>
  <si>
    <t>База спец.медснабжения</t>
  </si>
  <si>
    <t>ТД КОМУ</t>
  </si>
  <si>
    <t>ККМФД</t>
  </si>
  <si>
    <t>ИТОГО по системе МЗ РК</t>
  </si>
  <si>
    <t>"Дом ренка" Щучинск</t>
  </si>
  <si>
    <t>"Дом ребенка" Щучинск</t>
  </si>
  <si>
    <t xml:space="preserve">РГКП "РЦР Бурабай" </t>
  </si>
  <si>
    <t>Железно-дорожная больница</t>
  </si>
  <si>
    <t>Акмолинский областной филиал РГП на ПХВ "РЦЭЗ"</t>
  </si>
  <si>
    <t>тел.:8(7162)26 94 84</t>
  </si>
  <si>
    <t>Областной туб. Санаторий</t>
  </si>
  <si>
    <t>Обл.больница</t>
  </si>
  <si>
    <t xml:space="preserve">ИТОГО </t>
  </si>
  <si>
    <t>Бурабайская  ММБ</t>
  </si>
  <si>
    <t>1 квартала 2016</t>
  </si>
  <si>
    <t>1 квартал 2016</t>
  </si>
  <si>
    <t>исп.: Сухомлинова Т.П.</t>
  </si>
  <si>
    <t>ТОО "Салауатты Астана"</t>
  </si>
  <si>
    <t>2 квартала 2016</t>
  </si>
  <si>
    <t>2 квартал 2016</t>
  </si>
  <si>
    <t>3 квартала 2016</t>
  </si>
  <si>
    <t>3 квартал 2016</t>
  </si>
  <si>
    <t>4 квартала 2016</t>
  </si>
  <si>
    <t>4 квартал 2016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</si>
</sst>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entury"/>
      <family val="1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entury"/>
      <family val="1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7" fillId="3" borderId="21" xfId="0" applyFont="1" applyFill="1" applyBorder="1"/>
    <xf numFmtId="0" fontId="9" fillId="3" borderId="1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7" fillId="4" borderId="1" xfId="0" applyFont="1" applyFill="1" applyBorder="1"/>
    <xf numFmtId="0" fontId="7" fillId="4" borderId="1" xfId="0" applyNumberFormat="1" applyFont="1" applyFill="1" applyBorder="1" applyAlignment="1" applyProtection="1">
      <alignment horizontal="center" vertical="top"/>
    </xf>
    <xf numFmtId="0" fontId="7" fillId="4" borderId="2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/>
    <xf numFmtId="164" fontId="7" fillId="4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7" fillId="4" borderId="1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>
      <alignment horizontal="left"/>
    </xf>
    <xf numFmtId="0" fontId="8" fillId="4" borderId="0" xfId="0" applyFont="1" applyFill="1" applyBorder="1"/>
    <xf numFmtId="0" fontId="5" fillId="4" borderId="0" xfId="0" applyFont="1" applyFill="1"/>
    <xf numFmtId="1" fontId="7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7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7" fillId="4" borderId="1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1" fontId="7" fillId="4" borderId="0" xfId="0" applyNumberFormat="1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NumberFormat="1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>
      <alignment horizont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3" fillId="4" borderId="0" xfId="0" applyFont="1" applyFill="1" applyBorder="1"/>
    <xf numFmtId="164" fontId="3" fillId="0" borderId="0" xfId="0" applyNumberFormat="1" applyFont="1" applyFill="1" applyAlignment="1">
      <alignment horizontal="center"/>
    </xf>
    <xf numFmtId="0" fontId="7" fillId="4" borderId="31" xfId="0" applyFont="1" applyFill="1" applyBorder="1"/>
    <xf numFmtId="0" fontId="7" fillId="4" borderId="31" xfId="0" applyFont="1" applyFill="1" applyBorder="1" applyAlignment="1">
      <alignment horizontal="left"/>
    </xf>
    <xf numFmtId="0" fontId="1" fillId="4" borderId="31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wrapText="1"/>
    </xf>
    <xf numFmtId="0" fontId="3" fillId="5" borderId="0" xfId="0" applyFont="1" applyFill="1"/>
    <xf numFmtId="0" fontId="4" fillId="5" borderId="21" xfId="0" applyFont="1" applyFill="1" applyBorder="1"/>
    <xf numFmtId="0" fontId="1" fillId="4" borderId="33" xfId="0" applyFont="1" applyFill="1" applyBorder="1"/>
    <xf numFmtId="0" fontId="6" fillId="4" borderId="0" xfId="0" applyFont="1" applyFill="1" applyBorder="1"/>
    <xf numFmtId="0" fontId="7" fillId="4" borderId="36" xfId="0" applyFont="1" applyFill="1" applyBorder="1"/>
    <xf numFmtId="0" fontId="3" fillId="5" borderId="21" xfId="0" applyFont="1" applyFill="1" applyBorder="1"/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4" borderId="10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0" fontId="7" fillId="6" borderId="31" xfId="0" applyFont="1" applyFill="1" applyBorder="1"/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0" xfId="0" applyFont="1" applyFill="1" applyBorder="1"/>
    <xf numFmtId="0" fontId="5" fillId="6" borderId="0" xfId="0" applyFont="1" applyFill="1"/>
    <xf numFmtId="0" fontId="7" fillId="4" borderId="0" xfId="0" applyFont="1" applyFill="1" applyBorder="1" applyAlignment="1">
      <alignment horizontal="center"/>
    </xf>
    <xf numFmtId="0" fontId="7" fillId="4" borderId="38" xfId="0" applyNumberFormat="1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164" fontId="7" fillId="4" borderId="38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5" borderId="34" xfId="0" applyFont="1" applyFill="1" applyBorder="1"/>
    <xf numFmtId="0" fontId="4" fillId="5" borderId="35" xfId="0" applyFont="1" applyFill="1" applyBorder="1" applyAlignment="1">
      <alignment horizontal="center" vertical="center"/>
    </xf>
    <xf numFmtId="164" fontId="4" fillId="5" borderId="35" xfId="0" applyNumberFormat="1" applyFont="1" applyFill="1" applyBorder="1" applyAlignment="1">
      <alignment horizontal="center" vertical="center"/>
    </xf>
    <xf numFmtId="0" fontId="7" fillId="4" borderId="37" xfId="0" applyFont="1" applyFill="1" applyBorder="1"/>
    <xf numFmtId="0" fontId="1" fillId="4" borderId="41" xfId="0" applyFont="1" applyFill="1" applyBorder="1"/>
    <xf numFmtId="0" fontId="7" fillId="4" borderId="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 vertical="center"/>
    </xf>
    <xf numFmtId="0" fontId="3" fillId="5" borderId="34" xfId="0" applyFont="1" applyFill="1" applyBorder="1"/>
    <xf numFmtId="164" fontId="3" fillId="5" borderId="3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center"/>
    </xf>
    <xf numFmtId="0" fontId="9" fillId="2" borderId="19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NumberFormat="1" applyFont="1" applyFill="1" applyBorder="1" applyAlignment="1" applyProtection="1">
      <alignment horizontal="center" vertical="top"/>
    </xf>
    <xf numFmtId="0" fontId="9" fillId="2" borderId="16" xfId="0" applyNumberFormat="1" applyFont="1" applyFill="1" applyBorder="1" applyAlignment="1" applyProtection="1">
      <alignment horizontal="center" vertical="top"/>
    </xf>
    <xf numFmtId="0" fontId="9" fillId="2" borderId="17" xfId="0" applyNumberFormat="1" applyFont="1" applyFill="1" applyBorder="1" applyAlignment="1" applyProtection="1">
      <alignment horizontal="center" vertical="top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9" fillId="2" borderId="28" xfId="0" applyNumberFormat="1" applyFont="1" applyFill="1" applyBorder="1" applyAlignment="1" applyProtection="1">
      <alignment horizontal="center" vertical="center"/>
    </xf>
    <xf numFmtId="0" fontId="9" fillId="2" borderId="29" xfId="0" applyNumberFormat="1" applyFont="1" applyFill="1" applyBorder="1" applyAlignment="1" applyProtection="1">
      <alignment horizontal="center" vertical="center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</xf>
    <xf numFmtId="0" fontId="9" fillId="2" borderId="26" xfId="0" applyNumberFormat="1" applyFont="1" applyFill="1" applyBorder="1" applyAlignment="1" applyProtection="1">
      <alignment horizontal="center" vertical="center" wrapText="1"/>
    </xf>
    <xf numFmtId="0" fontId="9" fillId="2" borderId="27" xfId="0" applyNumberFormat="1" applyFont="1" applyFill="1" applyBorder="1" applyAlignment="1" applyProtection="1">
      <alignment horizontal="center" vertical="center" wrapText="1"/>
    </xf>
    <xf numFmtId="0" fontId="9" fillId="2" borderId="4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H157"/>
  <sheetViews>
    <sheetView view="pageBreakPreview" zoomScaleSheetLayoutView="100" workbookViewId="0">
      <pane xSplit="1" ySplit="6" topLeftCell="J7" activePane="bottomRight" state="frozen"/>
      <selection pane="topRight" activeCell="B1" sqref="B1"/>
      <selection pane="bottomLeft" activeCell="A7" sqref="A7"/>
      <selection pane="bottomRight" activeCell="M70" sqref="M70"/>
    </sheetView>
  </sheetViews>
  <sheetFormatPr defaultRowHeight="12.75"/>
  <cols>
    <col min="1" max="1" width="30.28515625" style="2" customWidth="1"/>
    <col min="2" max="3" width="8.85546875" style="3" customWidth="1"/>
    <col min="4" max="9" width="6.5703125" style="3" customWidth="1"/>
    <col min="10" max="16" width="8.85546875" style="3" customWidth="1"/>
    <col min="17" max="17" width="5.42578125" style="18" customWidth="1"/>
    <col min="18" max="18" width="22.42578125" style="2" customWidth="1"/>
    <col min="19" max="19" width="9.28515625" style="3" customWidth="1"/>
    <col min="20" max="20" width="9.28515625" style="2" customWidth="1"/>
    <col min="21" max="26" width="6.7109375" style="2" customWidth="1"/>
    <col min="27" max="27" width="9.28515625" style="2" customWidth="1"/>
    <col min="28" max="28" width="9.28515625" style="3" customWidth="1"/>
    <col min="29" max="30" width="8.85546875" style="3" customWidth="1"/>
    <col min="31" max="31" width="9.28515625" style="3" customWidth="1"/>
    <col min="32" max="33" width="7" style="3" customWidth="1"/>
    <col min="34" max="16384" width="9.140625" style="2"/>
  </cols>
  <sheetData>
    <row r="1" spans="1:34" s="1" customFormat="1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5"/>
      <c r="R1" s="137" t="s">
        <v>1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4" s="1" customFormat="1" ht="15.75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5"/>
      <c r="R2" s="137" t="s">
        <v>85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4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16.5" customHeight="1">
      <c r="A4" s="138" t="s">
        <v>2</v>
      </c>
      <c r="B4" s="133" t="s">
        <v>3</v>
      </c>
      <c r="C4" s="140" t="s">
        <v>4</v>
      </c>
      <c r="D4" s="143" t="s">
        <v>5</v>
      </c>
      <c r="E4" s="144"/>
      <c r="F4" s="144"/>
      <c r="G4" s="144"/>
      <c r="H4" s="144"/>
      <c r="I4" s="145"/>
      <c r="J4" s="126" t="s">
        <v>6</v>
      </c>
      <c r="K4" s="126" t="s">
        <v>7</v>
      </c>
      <c r="L4" s="123" t="s">
        <v>8</v>
      </c>
      <c r="M4" s="123"/>
      <c r="N4" s="123" t="s">
        <v>9</v>
      </c>
      <c r="O4" s="124" t="s">
        <v>10</v>
      </c>
      <c r="P4" s="124"/>
      <c r="Q4" s="129"/>
      <c r="R4" s="132" t="s">
        <v>11</v>
      </c>
      <c r="S4" s="133" t="s">
        <v>3</v>
      </c>
      <c r="T4" s="126" t="s">
        <v>12</v>
      </c>
      <c r="U4" s="136" t="s">
        <v>13</v>
      </c>
      <c r="V4" s="136"/>
      <c r="W4" s="136"/>
      <c r="X4" s="136"/>
      <c r="Y4" s="136"/>
      <c r="Z4" s="136"/>
      <c r="AA4" s="126" t="s">
        <v>14</v>
      </c>
      <c r="AB4" s="126" t="s">
        <v>15</v>
      </c>
      <c r="AC4" s="130" t="s">
        <v>8</v>
      </c>
      <c r="AD4" s="123"/>
      <c r="AE4" s="123" t="s">
        <v>9</v>
      </c>
      <c r="AF4" s="123" t="s">
        <v>10</v>
      </c>
      <c r="AG4" s="146"/>
    </row>
    <row r="5" spans="1:34" ht="16.5" customHeight="1">
      <c r="A5" s="139"/>
      <c r="B5" s="134"/>
      <c r="C5" s="141"/>
      <c r="D5" s="148" t="s">
        <v>16</v>
      </c>
      <c r="E5" s="149"/>
      <c r="F5" s="148" t="s">
        <v>17</v>
      </c>
      <c r="G5" s="149"/>
      <c r="H5" s="148" t="s">
        <v>18</v>
      </c>
      <c r="I5" s="149"/>
      <c r="J5" s="127"/>
      <c r="K5" s="127"/>
      <c r="L5" s="124"/>
      <c r="M5" s="124"/>
      <c r="N5" s="124"/>
      <c r="O5" s="124"/>
      <c r="P5" s="124"/>
      <c r="Q5" s="129"/>
      <c r="R5" s="132"/>
      <c r="S5" s="134"/>
      <c r="T5" s="127"/>
      <c r="U5" s="132" t="s">
        <v>19</v>
      </c>
      <c r="V5" s="132"/>
      <c r="W5" s="132" t="s">
        <v>17</v>
      </c>
      <c r="X5" s="132"/>
      <c r="Y5" s="132" t="s">
        <v>18</v>
      </c>
      <c r="Z5" s="132"/>
      <c r="AA5" s="127"/>
      <c r="AB5" s="127"/>
      <c r="AC5" s="131"/>
      <c r="AD5" s="124"/>
      <c r="AE5" s="124"/>
      <c r="AF5" s="124"/>
      <c r="AG5" s="147"/>
    </row>
    <row r="6" spans="1:34" ht="21.75" customHeight="1" thickBot="1">
      <c r="A6" s="139"/>
      <c r="B6" s="135"/>
      <c r="C6" s="142"/>
      <c r="D6" s="8" t="s">
        <v>20</v>
      </c>
      <c r="E6" s="9" t="s">
        <v>21</v>
      </c>
      <c r="F6" s="8" t="s">
        <v>20</v>
      </c>
      <c r="G6" s="9" t="s">
        <v>21</v>
      </c>
      <c r="H6" s="8" t="s">
        <v>20</v>
      </c>
      <c r="I6" s="9" t="s">
        <v>21</v>
      </c>
      <c r="J6" s="128"/>
      <c r="K6" s="128"/>
      <c r="L6" s="10" t="s">
        <v>22</v>
      </c>
      <c r="M6" s="10" t="s">
        <v>23</v>
      </c>
      <c r="N6" s="125"/>
      <c r="O6" s="19" t="s">
        <v>22</v>
      </c>
      <c r="P6" s="19" t="s">
        <v>23</v>
      </c>
      <c r="Q6" s="129"/>
      <c r="R6" s="132"/>
      <c r="S6" s="135"/>
      <c r="T6" s="128"/>
      <c r="U6" s="8" t="s">
        <v>20</v>
      </c>
      <c r="V6" s="8" t="s">
        <v>21</v>
      </c>
      <c r="W6" s="8" t="s">
        <v>20</v>
      </c>
      <c r="X6" s="8" t="s">
        <v>21</v>
      </c>
      <c r="Y6" s="8" t="s">
        <v>20</v>
      </c>
      <c r="Z6" s="8" t="s">
        <v>21</v>
      </c>
      <c r="AA6" s="128"/>
      <c r="AB6" s="128"/>
      <c r="AC6" s="12" t="s">
        <v>22</v>
      </c>
      <c r="AD6" s="10" t="s">
        <v>23</v>
      </c>
      <c r="AE6" s="125"/>
      <c r="AF6" s="10" t="s">
        <v>22</v>
      </c>
      <c r="AG6" s="11" t="s">
        <v>23</v>
      </c>
    </row>
    <row r="7" spans="1:34" s="36" customFormat="1" ht="12.75" customHeight="1">
      <c r="A7" s="27" t="s">
        <v>24</v>
      </c>
      <c r="B7" s="28">
        <v>46</v>
      </c>
      <c r="C7" s="28">
        <v>7</v>
      </c>
      <c r="D7" s="28">
        <v>1</v>
      </c>
      <c r="E7" s="28"/>
      <c r="F7" s="28">
        <v>10</v>
      </c>
      <c r="G7" s="28"/>
      <c r="H7" s="28">
        <v>4</v>
      </c>
      <c r="I7" s="28"/>
      <c r="J7" s="29">
        <f t="shared" ref="J7:J33" si="0">SUM(D7:I7)</f>
        <v>15</v>
      </c>
      <c r="K7" s="30">
        <f t="shared" ref="K7:K60" si="1">J7*100/B7</f>
        <v>32.608695652173914</v>
      </c>
      <c r="L7" s="31">
        <v>2</v>
      </c>
      <c r="M7" s="31">
        <v>1</v>
      </c>
      <c r="N7" s="31"/>
      <c r="O7" s="31">
        <v>1</v>
      </c>
      <c r="P7" s="31"/>
      <c r="Q7" s="32"/>
      <c r="R7" s="27" t="s">
        <v>24</v>
      </c>
      <c r="S7" s="28">
        <v>166</v>
      </c>
      <c r="T7" s="28">
        <v>47</v>
      </c>
      <c r="U7" s="28">
        <v>11</v>
      </c>
      <c r="V7" s="28">
        <v>3</v>
      </c>
      <c r="W7" s="28">
        <v>10</v>
      </c>
      <c r="X7" s="28">
        <v>3</v>
      </c>
      <c r="Y7" s="28">
        <v>16</v>
      </c>
      <c r="Z7" s="28"/>
      <c r="AA7" s="31">
        <f>SUM(U7:Z7)</f>
        <v>43</v>
      </c>
      <c r="AB7" s="33">
        <f t="shared" ref="AB7:AB36" si="2">AA7*100/S7</f>
        <v>25.903614457831324</v>
      </c>
      <c r="AC7" s="31">
        <v>7</v>
      </c>
      <c r="AD7" s="31">
        <v>7</v>
      </c>
      <c r="AE7" s="31"/>
      <c r="AF7" s="31">
        <v>3</v>
      </c>
      <c r="AG7" s="34">
        <v>1</v>
      </c>
      <c r="AH7" s="35"/>
    </row>
    <row r="8" spans="1:34" s="36" customFormat="1" ht="12.75" customHeight="1">
      <c r="A8" s="27" t="s">
        <v>25</v>
      </c>
      <c r="B8" s="28">
        <v>48</v>
      </c>
      <c r="C8" s="28">
        <v>48</v>
      </c>
      <c r="D8" s="28"/>
      <c r="E8" s="28">
        <v>1</v>
      </c>
      <c r="F8" s="28"/>
      <c r="G8" s="28">
        <v>8</v>
      </c>
      <c r="H8" s="28"/>
      <c r="I8" s="28">
        <v>8</v>
      </c>
      <c r="J8" s="29">
        <f t="shared" si="0"/>
        <v>17</v>
      </c>
      <c r="K8" s="30">
        <f t="shared" si="1"/>
        <v>35.416666666666664</v>
      </c>
      <c r="L8" s="31">
        <v>13</v>
      </c>
      <c r="M8" s="31"/>
      <c r="N8" s="31">
        <v>1</v>
      </c>
      <c r="O8" s="31">
        <v>12</v>
      </c>
      <c r="P8" s="31"/>
      <c r="Q8" s="32"/>
      <c r="R8" s="27" t="s">
        <v>25</v>
      </c>
      <c r="S8" s="28">
        <v>151</v>
      </c>
      <c r="T8" s="28">
        <v>151</v>
      </c>
      <c r="U8" s="28"/>
      <c r="V8" s="28">
        <v>17</v>
      </c>
      <c r="W8" s="28"/>
      <c r="X8" s="28">
        <v>17</v>
      </c>
      <c r="Y8" s="28"/>
      <c r="Z8" s="28">
        <v>18</v>
      </c>
      <c r="AA8" s="31">
        <f t="shared" ref="AA8:AA59" si="3">SUM(U8:Z8)</f>
        <v>52</v>
      </c>
      <c r="AB8" s="33">
        <f t="shared" si="2"/>
        <v>34.437086092715234</v>
      </c>
      <c r="AC8" s="31">
        <v>17</v>
      </c>
      <c r="AD8" s="31">
        <v>4</v>
      </c>
      <c r="AE8" s="31"/>
      <c r="AF8" s="31">
        <v>32</v>
      </c>
      <c r="AG8" s="34">
        <v>3</v>
      </c>
      <c r="AH8" s="35"/>
    </row>
    <row r="9" spans="1:34" s="36" customFormat="1" ht="12.75" customHeight="1">
      <c r="A9" s="27" t="s">
        <v>26</v>
      </c>
      <c r="B9" s="31">
        <v>42</v>
      </c>
      <c r="C9" s="28">
        <v>42</v>
      </c>
      <c r="D9" s="28"/>
      <c r="E9" s="28">
        <v>4</v>
      </c>
      <c r="F9" s="28"/>
      <c r="G9" s="28">
        <v>11</v>
      </c>
      <c r="H9" s="28"/>
      <c r="I9" s="28">
        <v>4</v>
      </c>
      <c r="J9" s="29">
        <f t="shared" si="0"/>
        <v>19</v>
      </c>
      <c r="K9" s="30">
        <f t="shared" si="1"/>
        <v>45.238095238095241</v>
      </c>
      <c r="L9" s="28">
        <v>5</v>
      </c>
      <c r="M9" s="28"/>
      <c r="N9" s="28"/>
      <c r="O9" s="28">
        <v>5</v>
      </c>
      <c r="P9" s="28"/>
      <c r="Q9" s="32"/>
      <c r="R9" s="27" t="s">
        <v>26</v>
      </c>
      <c r="S9" s="37">
        <v>190</v>
      </c>
      <c r="T9" s="28">
        <v>190</v>
      </c>
      <c r="U9" s="28"/>
      <c r="V9" s="28">
        <v>5</v>
      </c>
      <c r="W9" s="28"/>
      <c r="X9" s="28">
        <v>23</v>
      </c>
      <c r="Y9" s="28"/>
      <c r="Z9" s="28">
        <v>17</v>
      </c>
      <c r="AA9" s="31">
        <f t="shared" si="3"/>
        <v>45</v>
      </c>
      <c r="AB9" s="33">
        <f t="shared" si="2"/>
        <v>23.684210526315791</v>
      </c>
      <c r="AC9" s="28">
        <v>21</v>
      </c>
      <c r="AD9" s="28">
        <v>2</v>
      </c>
      <c r="AE9" s="28"/>
      <c r="AF9" s="28">
        <v>7</v>
      </c>
      <c r="AG9" s="38"/>
      <c r="AH9" s="35"/>
    </row>
    <row r="10" spans="1:34" s="36" customFormat="1" ht="12.75" customHeight="1">
      <c r="A10" s="27" t="s">
        <v>27</v>
      </c>
      <c r="B10" s="31">
        <v>61</v>
      </c>
      <c r="C10" s="31">
        <v>3</v>
      </c>
      <c r="D10" s="31">
        <v>5</v>
      </c>
      <c r="E10" s="31"/>
      <c r="F10" s="31">
        <v>19</v>
      </c>
      <c r="G10" s="31"/>
      <c r="H10" s="31">
        <v>1</v>
      </c>
      <c r="I10" s="31">
        <v>2</v>
      </c>
      <c r="J10" s="29">
        <f t="shared" ref="J10" si="4">SUM(D10:I10)</f>
        <v>27</v>
      </c>
      <c r="K10" s="30">
        <f t="shared" si="1"/>
        <v>44.26229508196721</v>
      </c>
      <c r="L10" s="31">
        <v>14</v>
      </c>
      <c r="M10" s="31"/>
      <c r="N10" s="31"/>
      <c r="O10" s="31">
        <v>1</v>
      </c>
      <c r="P10" s="31">
        <v>1</v>
      </c>
      <c r="Q10" s="32"/>
      <c r="R10" s="27" t="s">
        <v>27</v>
      </c>
      <c r="S10" s="37">
        <v>310</v>
      </c>
      <c r="T10" s="31">
        <v>50</v>
      </c>
      <c r="U10" s="31">
        <v>36</v>
      </c>
      <c r="V10" s="31">
        <v>2</v>
      </c>
      <c r="W10" s="31">
        <v>71</v>
      </c>
      <c r="X10" s="31">
        <v>5</v>
      </c>
      <c r="Y10" s="31">
        <v>37</v>
      </c>
      <c r="Z10" s="31">
        <v>11</v>
      </c>
      <c r="AA10" s="31">
        <f t="shared" si="3"/>
        <v>162</v>
      </c>
      <c r="AB10" s="33">
        <f t="shared" si="2"/>
        <v>52.258064516129032</v>
      </c>
      <c r="AC10" s="31">
        <v>65</v>
      </c>
      <c r="AD10" s="31">
        <v>15</v>
      </c>
      <c r="AE10" s="31"/>
      <c r="AF10" s="31">
        <v>7</v>
      </c>
      <c r="AG10" s="34">
        <v>4</v>
      </c>
      <c r="AH10" s="35"/>
    </row>
    <row r="11" spans="1:34" s="36" customFormat="1" ht="12.75" customHeight="1">
      <c r="A11" s="27" t="s">
        <v>28</v>
      </c>
      <c r="B11" s="31">
        <v>10</v>
      </c>
      <c r="C11" s="31"/>
      <c r="D11" s="31">
        <v>3</v>
      </c>
      <c r="E11" s="31"/>
      <c r="F11" s="31">
        <v>5</v>
      </c>
      <c r="G11" s="31"/>
      <c r="H11" s="31">
        <v>1</v>
      </c>
      <c r="I11" s="31"/>
      <c r="J11" s="29">
        <f t="shared" si="0"/>
        <v>9</v>
      </c>
      <c r="K11" s="30">
        <f t="shared" si="1"/>
        <v>90</v>
      </c>
      <c r="L11" s="31">
        <v>1</v>
      </c>
      <c r="M11" s="31">
        <v>1</v>
      </c>
      <c r="N11" s="31"/>
      <c r="O11" s="31"/>
      <c r="P11" s="31"/>
      <c r="Q11" s="32"/>
      <c r="R11" s="27" t="s">
        <v>28</v>
      </c>
      <c r="S11" s="37">
        <v>39</v>
      </c>
      <c r="T11" s="31"/>
      <c r="U11" s="31">
        <v>1</v>
      </c>
      <c r="V11" s="31"/>
      <c r="W11" s="31">
        <v>14</v>
      </c>
      <c r="X11" s="31"/>
      <c r="Y11" s="31">
        <v>13</v>
      </c>
      <c r="Z11" s="31"/>
      <c r="AA11" s="31">
        <f t="shared" si="3"/>
        <v>28</v>
      </c>
      <c r="AB11" s="33">
        <f t="shared" si="2"/>
        <v>71.794871794871796</v>
      </c>
      <c r="AC11" s="31">
        <v>4</v>
      </c>
      <c r="AD11" s="31">
        <v>5</v>
      </c>
      <c r="AE11" s="31"/>
      <c r="AF11" s="31"/>
      <c r="AG11" s="34"/>
      <c r="AH11" s="35"/>
    </row>
    <row r="12" spans="1:34" s="36" customFormat="1" ht="12.75" customHeight="1">
      <c r="A12" s="39" t="s">
        <v>29</v>
      </c>
      <c r="B12" s="28">
        <v>4</v>
      </c>
      <c r="C12" s="28">
        <v>4</v>
      </c>
      <c r="D12" s="28"/>
      <c r="E12" s="28"/>
      <c r="F12" s="28"/>
      <c r="G12" s="28">
        <v>2</v>
      </c>
      <c r="H12" s="28"/>
      <c r="I12" s="28">
        <v>1</v>
      </c>
      <c r="J12" s="29">
        <f t="shared" si="0"/>
        <v>3</v>
      </c>
      <c r="K12" s="30">
        <f t="shared" si="1"/>
        <v>75</v>
      </c>
      <c r="L12" s="31"/>
      <c r="M12" s="31"/>
      <c r="N12" s="31"/>
      <c r="O12" s="31"/>
      <c r="P12" s="31"/>
      <c r="Q12" s="32"/>
      <c r="R12" s="39" t="s">
        <v>29</v>
      </c>
      <c r="S12" s="28">
        <v>25</v>
      </c>
      <c r="T12" s="28">
        <v>25</v>
      </c>
      <c r="U12" s="28"/>
      <c r="V12" s="28"/>
      <c r="W12" s="28"/>
      <c r="X12" s="28">
        <v>4</v>
      </c>
      <c r="Y12" s="28"/>
      <c r="Z12" s="28">
        <v>7</v>
      </c>
      <c r="AA12" s="31">
        <f t="shared" si="3"/>
        <v>11</v>
      </c>
      <c r="AB12" s="33">
        <f t="shared" si="2"/>
        <v>44</v>
      </c>
      <c r="AC12" s="31">
        <v>8</v>
      </c>
      <c r="AD12" s="31"/>
      <c r="AE12" s="31"/>
      <c r="AF12" s="31"/>
      <c r="AG12" s="34"/>
      <c r="AH12" s="35"/>
    </row>
    <row r="13" spans="1:34" s="41" customFormat="1" ht="12.75" customHeight="1">
      <c r="A13" s="27" t="s">
        <v>30</v>
      </c>
      <c r="B13" s="31">
        <v>37</v>
      </c>
      <c r="C13" s="31">
        <v>5</v>
      </c>
      <c r="D13" s="31">
        <v>1</v>
      </c>
      <c r="E13" s="31"/>
      <c r="F13" s="31">
        <v>17</v>
      </c>
      <c r="G13" s="31"/>
      <c r="H13" s="31">
        <v>3</v>
      </c>
      <c r="I13" s="31"/>
      <c r="J13" s="29">
        <f t="shared" si="0"/>
        <v>21</v>
      </c>
      <c r="K13" s="30">
        <f t="shared" si="1"/>
        <v>56.756756756756758</v>
      </c>
      <c r="L13" s="31"/>
      <c r="M13" s="31">
        <v>1</v>
      </c>
      <c r="N13" s="31"/>
      <c r="O13" s="31"/>
      <c r="P13" s="31"/>
      <c r="Q13" s="40"/>
      <c r="R13" s="27" t="s">
        <v>30</v>
      </c>
      <c r="S13" s="37">
        <v>212</v>
      </c>
      <c r="T13" s="31">
        <v>66</v>
      </c>
      <c r="U13" s="31">
        <v>43</v>
      </c>
      <c r="V13" s="31"/>
      <c r="W13" s="31">
        <v>18</v>
      </c>
      <c r="X13" s="31">
        <v>2</v>
      </c>
      <c r="Y13" s="31">
        <v>18</v>
      </c>
      <c r="Z13" s="31">
        <v>3</v>
      </c>
      <c r="AA13" s="31">
        <f t="shared" si="3"/>
        <v>84</v>
      </c>
      <c r="AB13" s="33">
        <f t="shared" si="2"/>
        <v>39.622641509433961</v>
      </c>
      <c r="AC13" s="31">
        <v>7</v>
      </c>
      <c r="AD13" s="31">
        <v>9</v>
      </c>
      <c r="AE13" s="31"/>
      <c r="AF13" s="31">
        <v>2</v>
      </c>
      <c r="AG13" s="34">
        <v>1</v>
      </c>
      <c r="AH13" s="35"/>
    </row>
    <row r="14" spans="1:34" s="36" customFormat="1" ht="12.75" customHeight="1">
      <c r="A14" s="27" t="s">
        <v>83</v>
      </c>
      <c r="B14" s="31">
        <v>31</v>
      </c>
      <c r="C14" s="31"/>
      <c r="D14" s="31">
        <v>4</v>
      </c>
      <c r="E14" s="31"/>
      <c r="F14" s="31">
        <v>9</v>
      </c>
      <c r="G14" s="31"/>
      <c r="H14" s="31">
        <v>5</v>
      </c>
      <c r="I14" s="31"/>
      <c r="J14" s="29">
        <f t="shared" si="0"/>
        <v>18</v>
      </c>
      <c r="K14" s="30">
        <f t="shared" si="1"/>
        <v>58.064516129032256</v>
      </c>
      <c r="L14" s="31"/>
      <c r="M14" s="31"/>
      <c r="N14" s="31"/>
      <c r="O14" s="31"/>
      <c r="P14" s="31"/>
      <c r="Q14" s="32"/>
      <c r="R14" s="39" t="s">
        <v>83</v>
      </c>
      <c r="S14" s="37">
        <v>124</v>
      </c>
      <c r="T14" s="31"/>
      <c r="U14" s="31">
        <v>8</v>
      </c>
      <c r="V14" s="31"/>
      <c r="W14" s="31">
        <v>28</v>
      </c>
      <c r="X14" s="31"/>
      <c r="Y14" s="31">
        <v>33</v>
      </c>
      <c r="Z14" s="31"/>
      <c r="AA14" s="31">
        <f t="shared" si="3"/>
        <v>69</v>
      </c>
      <c r="AB14" s="33">
        <f t="shared" si="2"/>
        <v>55.645161290322584</v>
      </c>
      <c r="AC14" s="31"/>
      <c r="AD14" s="31"/>
      <c r="AE14" s="31"/>
      <c r="AF14" s="31">
        <v>1</v>
      </c>
      <c r="AG14" s="34">
        <v>1</v>
      </c>
      <c r="AH14" s="35"/>
    </row>
    <row r="15" spans="1:34" s="36" customFormat="1" ht="12.75" customHeight="1">
      <c r="A15" s="27" t="s">
        <v>74</v>
      </c>
      <c r="B15" s="31">
        <v>2</v>
      </c>
      <c r="C15" s="31"/>
      <c r="D15" s="31"/>
      <c r="E15" s="31"/>
      <c r="F15" s="31">
        <v>1</v>
      </c>
      <c r="G15" s="31"/>
      <c r="H15" s="31"/>
      <c r="I15" s="31"/>
      <c r="J15" s="29">
        <f t="shared" si="0"/>
        <v>1</v>
      </c>
      <c r="K15" s="30">
        <f t="shared" si="1"/>
        <v>50</v>
      </c>
      <c r="L15" s="31"/>
      <c r="M15" s="31"/>
      <c r="N15" s="31"/>
      <c r="O15" s="31"/>
      <c r="P15" s="31"/>
      <c r="Q15" s="32"/>
      <c r="R15" s="39" t="s">
        <v>75</v>
      </c>
      <c r="S15" s="37">
        <v>10</v>
      </c>
      <c r="T15" s="31"/>
      <c r="U15" s="31"/>
      <c r="V15" s="31"/>
      <c r="W15" s="31">
        <v>1</v>
      </c>
      <c r="X15" s="31"/>
      <c r="Y15" s="31">
        <v>3</v>
      </c>
      <c r="Z15" s="31"/>
      <c r="AA15" s="31">
        <f t="shared" si="3"/>
        <v>4</v>
      </c>
      <c r="AB15" s="33">
        <f t="shared" si="2"/>
        <v>40</v>
      </c>
      <c r="AC15" s="31">
        <v>2</v>
      </c>
      <c r="AD15" s="31">
        <v>2</v>
      </c>
      <c r="AE15" s="31"/>
      <c r="AF15" s="31"/>
      <c r="AG15" s="34"/>
      <c r="AH15" s="35"/>
    </row>
    <row r="16" spans="1:34" s="36" customFormat="1" ht="12.75" customHeight="1">
      <c r="A16" s="27" t="s">
        <v>31</v>
      </c>
      <c r="B16" s="31">
        <v>87</v>
      </c>
      <c r="C16" s="31">
        <v>16</v>
      </c>
      <c r="D16" s="31">
        <v>4</v>
      </c>
      <c r="E16" s="31">
        <v>2</v>
      </c>
      <c r="F16" s="31">
        <v>15</v>
      </c>
      <c r="G16" s="31">
        <v>2</v>
      </c>
      <c r="H16" s="31">
        <v>14</v>
      </c>
      <c r="I16" s="31">
        <v>2</v>
      </c>
      <c r="J16" s="29">
        <f t="shared" si="0"/>
        <v>39</v>
      </c>
      <c r="K16" s="30">
        <f t="shared" si="1"/>
        <v>44.827586206896555</v>
      </c>
      <c r="L16" s="42">
        <v>19</v>
      </c>
      <c r="M16" s="31"/>
      <c r="N16" s="31"/>
      <c r="O16" s="31">
        <v>30</v>
      </c>
      <c r="P16" s="31">
        <v>3</v>
      </c>
      <c r="Q16" s="32"/>
      <c r="R16" s="39" t="s">
        <v>31</v>
      </c>
      <c r="S16" s="37">
        <v>294</v>
      </c>
      <c r="T16" s="31">
        <v>105</v>
      </c>
      <c r="U16" s="31">
        <v>7</v>
      </c>
      <c r="V16" s="31"/>
      <c r="W16" s="31">
        <v>52</v>
      </c>
      <c r="X16" s="31">
        <v>7</v>
      </c>
      <c r="Y16" s="31">
        <v>30</v>
      </c>
      <c r="Z16" s="31">
        <v>16</v>
      </c>
      <c r="AA16" s="31">
        <f t="shared" si="3"/>
        <v>112</v>
      </c>
      <c r="AB16" s="33">
        <f t="shared" si="2"/>
        <v>38.095238095238095</v>
      </c>
      <c r="AC16" s="31">
        <v>86</v>
      </c>
      <c r="AD16" s="31"/>
      <c r="AE16" s="31"/>
      <c r="AF16" s="31">
        <v>45</v>
      </c>
      <c r="AG16" s="34"/>
      <c r="AH16" s="35"/>
    </row>
    <row r="17" spans="1:34" s="36" customFormat="1" ht="12.75" customHeight="1">
      <c r="A17" s="43" t="s">
        <v>80</v>
      </c>
      <c r="B17" s="31">
        <v>8</v>
      </c>
      <c r="C17" s="31"/>
      <c r="D17" s="31"/>
      <c r="E17" s="31"/>
      <c r="F17" s="31">
        <v>3</v>
      </c>
      <c r="G17" s="31"/>
      <c r="H17" s="31">
        <v>2</v>
      </c>
      <c r="I17" s="31"/>
      <c r="J17" s="29">
        <f t="shared" si="0"/>
        <v>5</v>
      </c>
      <c r="K17" s="30">
        <f t="shared" si="1"/>
        <v>62.5</v>
      </c>
      <c r="L17" s="31"/>
      <c r="M17" s="31"/>
      <c r="N17" s="42"/>
      <c r="O17" s="31"/>
      <c r="P17" s="31"/>
      <c r="Q17" s="44"/>
      <c r="R17" s="43" t="s">
        <v>80</v>
      </c>
      <c r="S17" s="37">
        <v>30</v>
      </c>
      <c r="T17" s="31"/>
      <c r="U17" s="31">
        <v>1</v>
      </c>
      <c r="V17" s="31"/>
      <c r="W17" s="42">
        <v>8</v>
      </c>
      <c r="X17" s="31"/>
      <c r="Y17" s="31">
        <v>9</v>
      </c>
      <c r="Z17" s="31"/>
      <c r="AA17" s="31">
        <f t="shared" si="3"/>
        <v>18</v>
      </c>
      <c r="AB17" s="33">
        <f t="shared" si="2"/>
        <v>60</v>
      </c>
      <c r="AC17" s="31">
        <v>3</v>
      </c>
      <c r="AD17" s="31">
        <v>3</v>
      </c>
      <c r="AE17" s="31"/>
      <c r="AF17" s="31"/>
      <c r="AG17" s="34"/>
      <c r="AH17" s="35"/>
    </row>
    <row r="18" spans="1:34" s="36" customFormat="1" ht="12.75" customHeight="1">
      <c r="A18" s="39" t="s">
        <v>32</v>
      </c>
      <c r="B18" s="31">
        <v>14</v>
      </c>
      <c r="C18" s="31">
        <v>14</v>
      </c>
      <c r="D18" s="31"/>
      <c r="E18" s="31">
        <v>1</v>
      </c>
      <c r="F18" s="31"/>
      <c r="G18" s="31">
        <v>2</v>
      </c>
      <c r="H18" s="31"/>
      <c r="I18" s="31"/>
      <c r="J18" s="29">
        <f t="shared" si="0"/>
        <v>3</v>
      </c>
      <c r="K18" s="30">
        <f t="shared" si="1"/>
        <v>21.428571428571427</v>
      </c>
      <c r="L18" s="31"/>
      <c r="M18" s="31"/>
      <c r="N18" s="31"/>
      <c r="O18" s="31"/>
      <c r="P18" s="31"/>
      <c r="Q18" s="32"/>
      <c r="R18" s="39" t="s">
        <v>32</v>
      </c>
      <c r="S18" s="37">
        <v>56</v>
      </c>
      <c r="T18" s="31">
        <v>56</v>
      </c>
      <c r="U18" s="31"/>
      <c r="V18" s="31">
        <v>3</v>
      </c>
      <c r="W18" s="31"/>
      <c r="X18" s="31">
        <v>2</v>
      </c>
      <c r="Y18" s="31"/>
      <c r="Z18" s="31"/>
      <c r="AA18" s="31">
        <f t="shared" si="3"/>
        <v>5</v>
      </c>
      <c r="AB18" s="33">
        <f t="shared" si="2"/>
        <v>8.9285714285714288</v>
      </c>
      <c r="AC18" s="31">
        <v>15</v>
      </c>
      <c r="AD18" s="31">
        <v>6</v>
      </c>
      <c r="AE18" s="31"/>
      <c r="AF18" s="31"/>
      <c r="AG18" s="34"/>
      <c r="AH18" s="35"/>
    </row>
    <row r="19" spans="1:34" s="36" customFormat="1" ht="12.75" customHeight="1">
      <c r="A19" s="27" t="s">
        <v>33</v>
      </c>
      <c r="B19" s="28">
        <v>21</v>
      </c>
      <c r="C19" s="28">
        <v>4</v>
      </c>
      <c r="D19" s="28">
        <v>1</v>
      </c>
      <c r="E19" s="28"/>
      <c r="F19" s="28">
        <v>3</v>
      </c>
      <c r="G19" s="28"/>
      <c r="H19" s="28">
        <v>1</v>
      </c>
      <c r="I19" s="28"/>
      <c r="J19" s="29">
        <f t="shared" si="0"/>
        <v>5</v>
      </c>
      <c r="K19" s="30">
        <f t="shared" si="1"/>
        <v>23.80952380952381</v>
      </c>
      <c r="L19" s="31">
        <v>4</v>
      </c>
      <c r="M19" s="31"/>
      <c r="N19" s="31"/>
      <c r="O19" s="31">
        <v>2</v>
      </c>
      <c r="P19" s="31"/>
      <c r="Q19" s="32"/>
      <c r="R19" s="27" t="s">
        <v>33</v>
      </c>
      <c r="S19" s="28">
        <v>119</v>
      </c>
      <c r="T19" s="28">
        <v>45</v>
      </c>
      <c r="U19" s="28">
        <v>6</v>
      </c>
      <c r="V19" s="28">
        <v>4</v>
      </c>
      <c r="W19" s="28">
        <v>9</v>
      </c>
      <c r="X19" s="28">
        <v>6</v>
      </c>
      <c r="Y19" s="28">
        <v>18</v>
      </c>
      <c r="Z19" s="45">
        <v>2</v>
      </c>
      <c r="AA19" s="31">
        <f t="shared" si="3"/>
        <v>45</v>
      </c>
      <c r="AB19" s="33">
        <f t="shared" si="2"/>
        <v>37.815126050420169</v>
      </c>
      <c r="AC19" s="28">
        <v>41</v>
      </c>
      <c r="AD19" s="28">
        <v>4</v>
      </c>
      <c r="AE19" s="28"/>
      <c r="AF19" s="28">
        <v>15</v>
      </c>
      <c r="AG19" s="38"/>
      <c r="AH19" s="35"/>
    </row>
    <row r="20" spans="1:34" s="36" customFormat="1" ht="12.75" customHeight="1">
      <c r="A20" s="27" t="s">
        <v>34</v>
      </c>
      <c r="B20" s="31">
        <v>47</v>
      </c>
      <c r="C20" s="31">
        <v>8</v>
      </c>
      <c r="D20" s="31">
        <v>1</v>
      </c>
      <c r="E20" s="31">
        <v>1</v>
      </c>
      <c r="F20" s="31">
        <v>8</v>
      </c>
      <c r="G20" s="31">
        <v>4</v>
      </c>
      <c r="H20" s="31">
        <v>2</v>
      </c>
      <c r="I20" s="31">
        <v>1</v>
      </c>
      <c r="J20" s="29">
        <f t="shared" si="0"/>
        <v>17</v>
      </c>
      <c r="K20" s="30">
        <f t="shared" si="1"/>
        <v>36.170212765957444</v>
      </c>
      <c r="L20" s="31">
        <v>12</v>
      </c>
      <c r="M20" s="31"/>
      <c r="N20" s="31"/>
      <c r="O20" s="31"/>
      <c r="P20" s="31"/>
      <c r="Q20" s="32"/>
      <c r="R20" s="27" t="s">
        <v>34</v>
      </c>
      <c r="S20" s="37">
        <v>195</v>
      </c>
      <c r="T20" s="31">
        <v>67</v>
      </c>
      <c r="U20" s="31">
        <v>8</v>
      </c>
      <c r="V20" s="31">
        <v>1</v>
      </c>
      <c r="W20" s="31">
        <v>8</v>
      </c>
      <c r="X20" s="31">
        <v>5</v>
      </c>
      <c r="Y20" s="31">
        <v>8</v>
      </c>
      <c r="Z20" s="31">
        <v>2</v>
      </c>
      <c r="AA20" s="31">
        <f t="shared" si="3"/>
        <v>32</v>
      </c>
      <c r="AB20" s="33">
        <f t="shared" si="2"/>
        <v>16.410256410256409</v>
      </c>
      <c r="AC20" s="31">
        <v>25</v>
      </c>
      <c r="AD20" s="31">
        <v>3</v>
      </c>
      <c r="AE20" s="31"/>
      <c r="AF20" s="31">
        <v>4</v>
      </c>
      <c r="AG20" s="34">
        <v>1</v>
      </c>
      <c r="AH20" s="35"/>
    </row>
    <row r="21" spans="1:34" s="36" customFormat="1" ht="12.75" customHeight="1">
      <c r="A21" s="27" t="s">
        <v>35</v>
      </c>
      <c r="B21" s="37">
        <v>43</v>
      </c>
      <c r="C21" s="31">
        <v>5</v>
      </c>
      <c r="D21" s="31">
        <v>4</v>
      </c>
      <c r="E21" s="31"/>
      <c r="F21" s="31">
        <v>15</v>
      </c>
      <c r="G21" s="31"/>
      <c r="H21" s="31">
        <v>1</v>
      </c>
      <c r="I21" s="31">
        <v>1</v>
      </c>
      <c r="J21" s="29">
        <f t="shared" si="0"/>
        <v>21</v>
      </c>
      <c r="K21" s="30">
        <f t="shared" si="1"/>
        <v>48.837209302325583</v>
      </c>
      <c r="L21" s="31">
        <v>2</v>
      </c>
      <c r="M21" s="31">
        <v>2</v>
      </c>
      <c r="N21" s="31"/>
      <c r="O21" s="31"/>
      <c r="P21" s="31"/>
      <c r="Q21" s="32"/>
      <c r="R21" s="27" t="s">
        <v>35</v>
      </c>
      <c r="S21" s="37">
        <v>161</v>
      </c>
      <c r="T21" s="31">
        <v>43</v>
      </c>
      <c r="U21" s="31">
        <v>8</v>
      </c>
      <c r="V21" s="31"/>
      <c r="W21" s="31">
        <v>23</v>
      </c>
      <c r="X21" s="31">
        <v>7</v>
      </c>
      <c r="Y21" s="31">
        <v>23</v>
      </c>
      <c r="Z21" s="31">
        <v>3</v>
      </c>
      <c r="AA21" s="31">
        <f t="shared" si="3"/>
        <v>64</v>
      </c>
      <c r="AB21" s="33">
        <f t="shared" si="2"/>
        <v>39.751552795031053</v>
      </c>
      <c r="AC21" s="31">
        <v>12</v>
      </c>
      <c r="AD21" s="31">
        <v>12</v>
      </c>
      <c r="AE21" s="31"/>
      <c r="AF21" s="31">
        <v>5</v>
      </c>
      <c r="AG21" s="34">
        <v>2</v>
      </c>
      <c r="AH21" s="35"/>
    </row>
    <row r="22" spans="1:34" s="36" customFormat="1" ht="12.75" customHeight="1">
      <c r="A22" s="27" t="s">
        <v>36</v>
      </c>
      <c r="B22" s="31">
        <v>28</v>
      </c>
      <c r="C22" s="31">
        <v>28</v>
      </c>
      <c r="D22" s="31"/>
      <c r="E22" s="31">
        <v>2</v>
      </c>
      <c r="F22" s="31"/>
      <c r="G22" s="31">
        <v>5</v>
      </c>
      <c r="H22" s="31"/>
      <c r="I22" s="31">
        <v>2</v>
      </c>
      <c r="J22" s="29">
        <f t="shared" si="0"/>
        <v>9</v>
      </c>
      <c r="K22" s="30">
        <f t="shared" si="1"/>
        <v>32.142857142857146</v>
      </c>
      <c r="L22" s="31"/>
      <c r="M22" s="31"/>
      <c r="N22" s="31"/>
      <c r="O22" s="31"/>
      <c r="P22" s="31"/>
      <c r="Q22" s="32"/>
      <c r="R22" s="27" t="s">
        <v>36</v>
      </c>
      <c r="S22" s="37">
        <v>128</v>
      </c>
      <c r="T22" s="31">
        <v>128</v>
      </c>
      <c r="U22" s="31"/>
      <c r="V22" s="31">
        <v>8</v>
      </c>
      <c r="W22" s="31"/>
      <c r="X22" s="31">
        <v>17</v>
      </c>
      <c r="Y22" s="31"/>
      <c r="Z22" s="31">
        <v>17</v>
      </c>
      <c r="AA22" s="31">
        <f t="shared" si="3"/>
        <v>42</v>
      </c>
      <c r="AB22" s="33">
        <f t="shared" si="2"/>
        <v>32.8125</v>
      </c>
      <c r="AC22" s="31"/>
      <c r="AD22" s="31"/>
      <c r="AE22" s="31"/>
      <c r="AF22" s="31"/>
      <c r="AG22" s="34"/>
      <c r="AH22" s="35"/>
    </row>
    <row r="23" spans="1:34" s="36" customFormat="1" ht="12.75" customHeight="1">
      <c r="A23" s="27" t="s">
        <v>37</v>
      </c>
      <c r="B23" s="28">
        <v>26</v>
      </c>
      <c r="C23" s="28">
        <v>4</v>
      </c>
      <c r="D23" s="28">
        <v>2</v>
      </c>
      <c r="E23" s="28"/>
      <c r="F23" s="28">
        <v>1</v>
      </c>
      <c r="G23" s="28"/>
      <c r="H23" s="28">
        <v>1</v>
      </c>
      <c r="I23" s="28"/>
      <c r="J23" s="29">
        <f t="shared" si="0"/>
        <v>4</v>
      </c>
      <c r="K23" s="30">
        <f t="shared" si="1"/>
        <v>15.384615384615385</v>
      </c>
      <c r="L23" s="31">
        <v>7</v>
      </c>
      <c r="M23" s="31"/>
      <c r="N23" s="31"/>
      <c r="O23" s="31"/>
      <c r="P23" s="31"/>
      <c r="Q23" s="32"/>
      <c r="R23" s="27" t="s">
        <v>37</v>
      </c>
      <c r="S23" s="28">
        <v>105</v>
      </c>
      <c r="T23" s="28">
        <v>41</v>
      </c>
      <c r="U23" s="28">
        <v>1</v>
      </c>
      <c r="V23" s="28"/>
      <c r="W23" s="28">
        <v>4</v>
      </c>
      <c r="X23" s="28"/>
      <c r="Y23" s="28">
        <v>13</v>
      </c>
      <c r="Z23" s="28"/>
      <c r="AA23" s="31">
        <f t="shared" si="3"/>
        <v>18</v>
      </c>
      <c r="AB23" s="33">
        <f t="shared" si="2"/>
        <v>17.142857142857142</v>
      </c>
      <c r="AC23" s="31">
        <v>31</v>
      </c>
      <c r="AD23" s="31">
        <v>7</v>
      </c>
      <c r="AE23" s="31"/>
      <c r="AF23" s="31">
        <v>2</v>
      </c>
      <c r="AG23" s="34"/>
      <c r="AH23" s="35"/>
    </row>
    <row r="24" spans="1:34" s="36" customFormat="1" ht="12.75" customHeight="1">
      <c r="A24" s="27" t="s">
        <v>38</v>
      </c>
      <c r="B24" s="31">
        <v>38</v>
      </c>
      <c r="C24" s="46">
        <v>38</v>
      </c>
      <c r="D24" s="46"/>
      <c r="E24" s="46">
        <v>7</v>
      </c>
      <c r="F24" s="46"/>
      <c r="G24" s="46">
        <v>15</v>
      </c>
      <c r="H24" s="46"/>
      <c r="I24" s="46">
        <v>2</v>
      </c>
      <c r="J24" s="29">
        <f t="shared" si="0"/>
        <v>24</v>
      </c>
      <c r="K24" s="30">
        <f t="shared" si="1"/>
        <v>63.157894736842103</v>
      </c>
      <c r="L24" s="46"/>
      <c r="M24" s="46"/>
      <c r="N24" s="46"/>
      <c r="O24" s="46"/>
      <c r="P24" s="46"/>
      <c r="Q24" s="32"/>
      <c r="R24" s="27" t="s">
        <v>38</v>
      </c>
      <c r="S24" s="37">
        <v>198</v>
      </c>
      <c r="T24" s="46">
        <v>198</v>
      </c>
      <c r="U24" s="46"/>
      <c r="V24" s="46">
        <v>25</v>
      </c>
      <c r="W24" s="46"/>
      <c r="X24" s="46">
        <v>23</v>
      </c>
      <c r="Y24" s="46"/>
      <c r="Z24" s="46">
        <v>35</v>
      </c>
      <c r="AA24" s="31">
        <f t="shared" si="3"/>
        <v>83</v>
      </c>
      <c r="AB24" s="33">
        <f t="shared" si="2"/>
        <v>41.919191919191917</v>
      </c>
      <c r="AC24" s="46">
        <v>4</v>
      </c>
      <c r="AD24" s="46">
        <v>4</v>
      </c>
      <c r="AE24" s="46"/>
      <c r="AF24" s="46">
        <v>9</v>
      </c>
      <c r="AG24" s="47">
        <v>7</v>
      </c>
      <c r="AH24" s="35"/>
    </row>
    <row r="25" spans="1:34" s="36" customFormat="1" ht="12.75" customHeight="1">
      <c r="A25" s="27" t="s">
        <v>39</v>
      </c>
      <c r="B25" s="28">
        <v>17</v>
      </c>
      <c r="C25" s="28">
        <v>17</v>
      </c>
      <c r="D25" s="28"/>
      <c r="E25" s="28">
        <v>2</v>
      </c>
      <c r="F25" s="28"/>
      <c r="G25" s="28">
        <v>3</v>
      </c>
      <c r="H25" s="28"/>
      <c r="I25" s="28">
        <v>2</v>
      </c>
      <c r="J25" s="29">
        <f t="shared" si="0"/>
        <v>7</v>
      </c>
      <c r="K25" s="30">
        <f t="shared" si="1"/>
        <v>41.176470588235297</v>
      </c>
      <c r="L25" s="31">
        <v>6</v>
      </c>
      <c r="M25" s="31"/>
      <c r="N25" s="31"/>
      <c r="O25" s="31">
        <v>5</v>
      </c>
      <c r="P25" s="31">
        <v>1</v>
      </c>
      <c r="Q25" s="32"/>
      <c r="R25" s="39" t="s">
        <v>39</v>
      </c>
      <c r="S25" s="28">
        <v>73</v>
      </c>
      <c r="T25" s="28">
        <v>73</v>
      </c>
      <c r="U25" s="28"/>
      <c r="V25" s="28">
        <v>3</v>
      </c>
      <c r="W25" s="28"/>
      <c r="X25" s="28">
        <v>1</v>
      </c>
      <c r="Y25" s="28"/>
      <c r="Z25" s="28">
        <v>2</v>
      </c>
      <c r="AA25" s="31">
        <f t="shared" si="3"/>
        <v>6</v>
      </c>
      <c r="AB25" s="33">
        <f t="shared" si="2"/>
        <v>8.2191780821917817</v>
      </c>
      <c r="AC25" s="31">
        <v>8</v>
      </c>
      <c r="AD25" s="31">
        <v>1</v>
      </c>
      <c r="AE25" s="31"/>
      <c r="AF25" s="31">
        <v>9</v>
      </c>
      <c r="AG25" s="34"/>
      <c r="AH25" s="35"/>
    </row>
    <row r="26" spans="1:34" s="36" customFormat="1" ht="12.75" customHeight="1">
      <c r="A26" s="27" t="s">
        <v>40</v>
      </c>
      <c r="B26" s="31">
        <v>38</v>
      </c>
      <c r="C26" s="31">
        <v>38</v>
      </c>
      <c r="D26" s="31"/>
      <c r="E26" s="31">
        <v>1</v>
      </c>
      <c r="F26" s="31"/>
      <c r="G26" s="31">
        <v>15</v>
      </c>
      <c r="H26" s="31"/>
      <c r="I26" s="31">
        <v>1</v>
      </c>
      <c r="J26" s="29">
        <f t="shared" si="0"/>
        <v>17</v>
      </c>
      <c r="K26" s="30">
        <f t="shared" si="1"/>
        <v>44.736842105263158</v>
      </c>
      <c r="L26" s="31">
        <v>14</v>
      </c>
      <c r="M26" s="31"/>
      <c r="N26" s="31">
        <v>1</v>
      </c>
      <c r="O26" s="31">
        <v>7</v>
      </c>
      <c r="P26" s="31">
        <v>4</v>
      </c>
      <c r="Q26" s="32"/>
      <c r="R26" s="39" t="s">
        <v>40</v>
      </c>
      <c r="S26" s="37">
        <v>167</v>
      </c>
      <c r="T26" s="31">
        <v>167</v>
      </c>
      <c r="U26" s="31"/>
      <c r="V26" s="31">
        <v>12</v>
      </c>
      <c r="W26" s="31"/>
      <c r="X26" s="31">
        <v>11</v>
      </c>
      <c r="Y26" s="31"/>
      <c r="Z26" s="31">
        <v>36</v>
      </c>
      <c r="AA26" s="31">
        <f t="shared" si="3"/>
        <v>59</v>
      </c>
      <c r="AB26" s="33">
        <f t="shared" si="2"/>
        <v>35.32934131736527</v>
      </c>
      <c r="AC26" s="31">
        <v>23</v>
      </c>
      <c r="AD26" s="31">
        <v>4</v>
      </c>
      <c r="AE26" s="31"/>
      <c r="AF26" s="31">
        <v>25</v>
      </c>
      <c r="AG26" s="34">
        <v>9</v>
      </c>
      <c r="AH26" s="35"/>
    </row>
    <row r="27" spans="1:34" s="36" customFormat="1" ht="12.75" customHeight="1">
      <c r="A27" s="27" t="s">
        <v>41</v>
      </c>
      <c r="B27" s="28">
        <v>53</v>
      </c>
      <c r="C27" s="28">
        <v>53</v>
      </c>
      <c r="D27" s="28"/>
      <c r="E27" s="28">
        <v>13</v>
      </c>
      <c r="F27" s="28"/>
      <c r="G27" s="28">
        <v>11</v>
      </c>
      <c r="H27" s="28"/>
      <c r="I27" s="28">
        <v>12</v>
      </c>
      <c r="J27" s="29">
        <f t="shared" si="0"/>
        <v>36</v>
      </c>
      <c r="K27" s="30">
        <f t="shared" si="1"/>
        <v>67.924528301886795</v>
      </c>
      <c r="L27" s="28">
        <v>3</v>
      </c>
      <c r="M27" s="28">
        <v>4</v>
      </c>
      <c r="N27" s="28"/>
      <c r="O27" s="28"/>
      <c r="P27" s="28"/>
      <c r="Q27" s="32"/>
      <c r="R27" s="39" t="s">
        <v>41</v>
      </c>
      <c r="S27" s="28">
        <v>101</v>
      </c>
      <c r="T27" s="28">
        <v>101</v>
      </c>
      <c r="U27" s="28"/>
      <c r="V27" s="28">
        <v>15</v>
      </c>
      <c r="W27" s="28"/>
      <c r="X27" s="28">
        <v>15</v>
      </c>
      <c r="Y27" s="28"/>
      <c r="Z27" s="28">
        <v>7</v>
      </c>
      <c r="AA27" s="31">
        <f t="shared" si="3"/>
        <v>37</v>
      </c>
      <c r="AB27" s="33">
        <f t="shared" si="2"/>
        <v>36.633663366336634</v>
      </c>
      <c r="AC27" s="31">
        <v>1</v>
      </c>
      <c r="AD27" s="31"/>
      <c r="AE27" s="31"/>
      <c r="AF27" s="31"/>
      <c r="AG27" s="34"/>
      <c r="AH27" s="35"/>
    </row>
    <row r="28" spans="1:34" s="36" customFormat="1" ht="12.75" customHeight="1">
      <c r="A28" s="27" t="s">
        <v>42</v>
      </c>
      <c r="B28" s="31">
        <v>80</v>
      </c>
      <c r="C28" s="31">
        <v>80</v>
      </c>
      <c r="D28" s="31"/>
      <c r="E28" s="31">
        <v>3</v>
      </c>
      <c r="F28" s="31"/>
      <c r="G28" s="31">
        <v>8</v>
      </c>
      <c r="H28" s="31"/>
      <c r="I28" s="31">
        <v>3</v>
      </c>
      <c r="J28" s="29">
        <f t="shared" si="0"/>
        <v>14</v>
      </c>
      <c r="K28" s="30">
        <f t="shared" si="1"/>
        <v>17.5</v>
      </c>
      <c r="L28" s="31">
        <v>22</v>
      </c>
      <c r="M28" s="31">
        <v>4</v>
      </c>
      <c r="N28" s="31"/>
      <c r="O28" s="31"/>
      <c r="P28" s="31"/>
      <c r="Q28" s="32"/>
      <c r="R28" s="39" t="s">
        <v>42</v>
      </c>
      <c r="S28" s="37">
        <v>221</v>
      </c>
      <c r="T28" s="31">
        <v>221</v>
      </c>
      <c r="U28" s="31"/>
      <c r="V28" s="31">
        <v>8</v>
      </c>
      <c r="W28" s="31"/>
      <c r="X28" s="31">
        <v>8</v>
      </c>
      <c r="Y28" s="31"/>
      <c r="Z28" s="31">
        <v>32</v>
      </c>
      <c r="AA28" s="31">
        <f t="shared" si="3"/>
        <v>48</v>
      </c>
      <c r="AB28" s="33">
        <f t="shared" si="2"/>
        <v>21.719457013574662</v>
      </c>
      <c r="AC28" s="31">
        <v>25</v>
      </c>
      <c r="AD28" s="31">
        <v>12</v>
      </c>
      <c r="AE28" s="31"/>
      <c r="AF28" s="31"/>
      <c r="AG28" s="34"/>
      <c r="AH28" s="35"/>
    </row>
    <row r="29" spans="1:34" s="36" customFormat="1" ht="12.75" customHeight="1">
      <c r="A29" s="27" t="s">
        <v>43</v>
      </c>
      <c r="B29" s="31">
        <v>48</v>
      </c>
      <c r="C29" s="31">
        <v>48</v>
      </c>
      <c r="D29" s="31"/>
      <c r="E29" s="31">
        <v>1</v>
      </c>
      <c r="F29" s="31"/>
      <c r="G29" s="31">
        <v>13</v>
      </c>
      <c r="H29" s="31"/>
      <c r="I29" s="31">
        <v>9</v>
      </c>
      <c r="J29" s="29">
        <f t="shared" si="0"/>
        <v>23</v>
      </c>
      <c r="K29" s="30">
        <f t="shared" si="1"/>
        <v>47.916666666666664</v>
      </c>
      <c r="L29" s="31">
        <v>18</v>
      </c>
      <c r="M29" s="31"/>
      <c r="N29" s="31"/>
      <c r="O29" s="31">
        <v>6</v>
      </c>
      <c r="P29" s="31">
        <v>2</v>
      </c>
      <c r="Q29" s="48"/>
      <c r="R29" s="39" t="s">
        <v>43</v>
      </c>
      <c r="S29" s="37">
        <v>183</v>
      </c>
      <c r="T29" s="31">
        <v>183</v>
      </c>
      <c r="U29" s="31"/>
      <c r="V29" s="31">
        <v>13</v>
      </c>
      <c r="W29" s="31"/>
      <c r="X29" s="31">
        <v>24</v>
      </c>
      <c r="Y29" s="31"/>
      <c r="Z29" s="31">
        <v>41</v>
      </c>
      <c r="AA29" s="31">
        <f t="shared" si="3"/>
        <v>78</v>
      </c>
      <c r="AB29" s="33">
        <f t="shared" si="2"/>
        <v>42.622950819672134</v>
      </c>
      <c r="AC29" s="31">
        <v>47</v>
      </c>
      <c r="AD29" s="31">
        <v>10</v>
      </c>
      <c r="AE29" s="31">
        <v>1</v>
      </c>
      <c r="AF29" s="31">
        <v>62</v>
      </c>
      <c r="AG29" s="34">
        <v>3</v>
      </c>
      <c r="AH29" s="35"/>
    </row>
    <row r="30" spans="1:34" s="36" customFormat="1" ht="12.75" customHeight="1">
      <c r="A30" s="49" t="s">
        <v>44</v>
      </c>
      <c r="B30" s="50">
        <v>2</v>
      </c>
      <c r="C30" s="50">
        <v>2</v>
      </c>
      <c r="D30" s="28"/>
      <c r="E30" s="28">
        <v>1</v>
      </c>
      <c r="F30" s="28"/>
      <c r="G30" s="28"/>
      <c r="H30" s="28"/>
      <c r="I30" s="28"/>
      <c r="J30" s="29">
        <f t="shared" si="0"/>
        <v>1</v>
      </c>
      <c r="K30" s="30">
        <f t="shared" si="1"/>
        <v>50</v>
      </c>
      <c r="L30" s="31"/>
      <c r="M30" s="31"/>
      <c r="N30" s="31"/>
      <c r="O30" s="31"/>
      <c r="P30" s="31"/>
      <c r="Q30" s="32"/>
      <c r="R30" s="39" t="s">
        <v>45</v>
      </c>
      <c r="S30" s="28">
        <v>17</v>
      </c>
      <c r="T30" s="28">
        <v>17</v>
      </c>
      <c r="U30" s="28"/>
      <c r="V30" s="28">
        <v>3</v>
      </c>
      <c r="W30" s="28"/>
      <c r="X30" s="28"/>
      <c r="Y30" s="28"/>
      <c r="Z30" s="28">
        <v>2</v>
      </c>
      <c r="AA30" s="31">
        <f t="shared" si="3"/>
        <v>5</v>
      </c>
      <c r="AB30" s="33">
        <f t="shared" si="2"/>
        <v>29.411764705882351</v>
      </c>
      <c r="AC30" s="31"/>
      <c r="AD30" s="31"/>
      <c r="AE30" s="31"/>
      <c r="AF30" s="31"/>
      <c r="AG30" s="34"/>
      <c r="AH30" s="35"/>
    </row>
    <row r="31" spans="1:34" s="36" customFormat="1" ht="12.75" customHeight="1">
      <c r="A31" s="27" t="s">
        <v>46</v>
      </c>
      <c r="B31" s="28">
        <v>66</v>
      </c>
      <c r="C31" s="28"/>
      <c r="D31" s="28">
        <v>13</v>
      </c>
      <c r="E31" s="28"/>
      <c r="F31" s="28">
        <v>15</v>
      </c>
      <c r="G31" s="28"/>
      <c r="H31" s="28">
        <v>11</v>
      </c>
      <c r="I31" s="28"/>
      <c r="J31" s="29">
        <f t="shared" si="0"/>
        <v>39</v>
      </c>
      <c r="K31" s="30">
        <f t="shared" si="1"/>
        <v>59.090909090909093</v>
      </c>
      <c r="L31" s="28">
        <v>7</v>
      </c>
      <c r="M31" s="28">
        <v>2</v>
      </c>
      <c r="N31" s="28"/>
      <c r="O31" s="28">
        <v>13</v>
      </c>
      <c r="P31" s="28"/>
      <c r="Q31" s="32"/>
      <c r="R31" s="39" t="s">
        <v>46</v>
      </c>
      <c r="S31" s="28">
        <v>190</v>
      </c>
      <c r="T31" s="28"/>
      <c r="U31" s="28">
        <v>37</v>
      </c>
      <c r="V31" s="28"/>
      <c r="W31" s="28">
        <v>30</v>
      </c>
      <c r="X31" s="28"/>
      <c r="Y31" s="28">
        <v>26</v>
      </c>
      <c r="Z31" s="28"/>
      <c r="AA31" s="31">
        <f t="shared" si="3"/>
        <v>93</v>
      </c>
      <c r="AB31" s="33">
        <f t="shared" ref="AB31" si="5">AA31*100/S31</f>
        <v>48.94736842105263</v>
      </c>
      <c r="AC31" s="28">
        <v>22</v>
      </c>
      <c r="AD31" s="28">
        <v>4</v>
      </c>
      <c r="AE31" s="28"/>
      <c r="AF31" s="28">
        <v>20</v>
      </c>
      <c r="AG31" s="38">
        <v>1</v>
      </c>
      <c r="AH31" s="35"/>
    </row>
    <row r="32" spans="1:34" s="36" customFormat="1" ht="12.75" customHeight="1">
      <c r="A32" s="27" t="s">
        <v>47</v>
      </c>
      <c r="B32" s="28">
        <v>80</v>
      </c>
      <c r="C32" s="28"/>
      <c r="D32" s="28">
        <v>10</v>
      </c>
      <c r="E32" s="28"/>
      <c r="F32" s="28">
        <v>19</v>
      </c>
      <c r="G32" s="28"/>
      <c r="H32" s="28">
        <v>4</v>
      </c>
      <c r="I32" s="28"/>
      <c r="J32" s="29">
        <f t="shared" si="0"/>
        <v>33</v>
      </c>
      <c r="K32" s="30">
        <f t="shared" si="1"/>
        <v>41.25</v>
      </c>
      <c r="L32" s="31">
        <v>8</v>
      </c>
      <c r="M32" s="31">
        <v>1</v>
      </c>
      <c r="N32" s="31"/>
      <c r="O32" s="31"/>
      <c r="P32" s="31"/>
      <c r="Q32" s="32"/>
      <c r="R32" s="39" t="s">
        <v>47</v>
      </c>
      <c r="S32" s="28">
        <v>216</v>
      </c>
      <c r="T32" s="28"/>
      <c r="U32" s="28">
        <v>24</v>
      </c>
      <c r="V32" s="28"/>
      <c r="W32" s="28">
        <v>23</v>
      </c>
      <c r="X32" s="28"/>
      <c r="Y32" s="28">
        <v>23</v>
      </c>
      <c r="Z32" s="28"/>
      <c r="AA32" s="31">
        <f t="shared" si="3"/>
        <v>70</v>
      </c>
      <c r="AB32" s="33">
        <f t="shared" si="2"/>
        <v>32.407407407407405</v>
      </c>
      <c r="AC32" s="51">
        <v>32</v>
      </c>
      <c r="AD32" s="31">
        <v>11</v>
      </c>
      <c r="AE32" s="31"/>
      <c r="AF32" s="31"/>
      <c r="AG32" s="34"/>
      <c r="AH32" s="35"/>
    </row>
    <row r="33" spans="1:34" s="41" customFormat="1" ht="12.75" customHeight="1">
      <c r="A33" s="27" t="s">
        <v>48</v>
      </c>
      <c r="B33" s="31">
        <v>8</v>
      </c>
      <c r="C33" s="31"/>
      <c r="D33" s="31">
        <v>3</v>
      </c>
      <c r="E33" s="31"/>
      <c r="F33" s="31">
        <v>1</v>
      </c>
      <c r="G33" s="31"/>
      <c r="H33" s="31"/>
      <c r="I33" s="31"/>
      <c r="J33" s="29">
        <f t="shared" si="0"/>
        <v>4</v>
      </c>
      <c r="K33" s="30">
        <f t="shared" si="1"/>
        <v>50</v>
      </c>
      <c r="L33" s="31"/>
      <c r="M33" s="31"/>
      <c r="N33" s="31"/>
      <c r="O33" s="31"/>
      <c r="P33" s="31"/>
      <c r="Q33" s="40"/>
      <c r="R33" s="27" t="s">
        <v>48</v>
      </c>
      <c r="S33" s="37">
        <v>28</v>
      </c>
      <c r="T33" s="31"/>
      <c r="U33" s="31">
        <v>2</v>
      </c>
      <c r="V33" s="31"/>
      <c r="W33" s="31">
        <v>7</v>
      </c>
      <c r="X33" s="31"/>
      <c r="Y33" s="31">
        <v>7</v>
      </c>
      <c r="Z33" s="31"/>
      <c r="AA33" s="31">
        <f t="shared" si="3"/>
        <v>16</v>
      </c>
      <c r="AB33" s="33">
        <f t="shared" si="2"/>
        <v>57.142857142857146</v>
      </c>
      <c r="AC33" s="51">
        <v>3</v>
      </c>
      <c r="AD33" s="31">
        <v>3</v>
      </c>
      <c r="AE33" s="31"/>
      <c r="AF33" s="31"/>
      <c r="AG33" s="34"/>
      <c r="AH33" s="35"/>
    </row>
    <row r="34" spans="1:34" s="36" customFormat="1" ht="12.75" customHeight="1">
      <c r="A34" s="27" t="s">
        <v>49</v>
      </c>
      <c r="B34" s="28">
        <v>85</v>
      </c>
      <c r="C34" s="28"/>
      <c r="D34" s="28">
        <v>20</v>
      </c>
      <c r="E34" s="28"/>
      <c r="F34" s="28">
        <v>11</v>
      </c>
      <c r="G34" s="28"/>
      <c r="H34" s="28">
        <v>10</v>
      </c>
      <c r="I34" s="28"/>
      <c r="J34" s="29">
        <f t="shared" ref="J34:J59" si="6">SUM(D34:I34)</f>
        <v>41</v>
      </c>
      <c r="K34" s="30">
        <f t="shared" ref="K34:K59" si="7">J34*100/B34</f>
        <v>48.235294117647058</v>
      </c>
      <c r="L34" s="31">
        <v>5</v>
      </c>
      <c r="M34" s="31">
        <v>5</v>
      </c>
      <c r="N34" s="31"/>
      <c r="O34" s="31">
        <v>6</v>
      </c>
      <c r="P34" s="31">
        <v>4</v>
      </c>
      <c r="Q34" s="32"/>
      <c r="R34" s="27" t="s">
        <v>49</v>
      </c>
      <c r="S34" s="52">
        <v>258</v>
      </c>
      <c r="T34" s="28"/>
      <c r="U34" s="28">
        <v>47</v>
      </c>
      <c r="V34" s="28"/>
      <c r="W34" s="28">
        <v>35</v>
      </c>
      <c r="X34" s="28"/>
      <c r="Y34" s="28">
        <v>34</v>
      </c>
      <c r="Z34" s="28"/>
      <c r="AA34" s="31">
        <f t="shared" si="3"/>
        <v>116</v>
      </c>
      <c r="AB34" s="33">
        <f t="shared" si="2"/>
        <v>44.961240310077521</v>
      </c>
      <c r="AC34" s="51">
        <v>32</v>
      </c>
      <c r="AD34" s="31">
        <v>32</v>
      </c>
      <c r="AE34" s="31"/>
      <c r="AF34" s="31">
        <v>9</v>
      </c>
      <c r="AG34" s="34">
        <v>6</v>
      </c>
      <c r="AH34" s="35"/>
    </row>
    <row r="35" spans="1:34" s="36" customFormat="1" ht="12.75" customHeight="1">
      <c r="A35" s="27" t="s">
        <v>50</v>
      </c>
      <c r="B35" s="31">
        <v>53</v>
      </c>
      <c r="C35" s="31"/>
      <c r="D35" s="31">
        <v>27</v>
      </c>
      <c r="E35" s="31"/>
      <c r="F35" s="31">
        <v>9</v>
      </c>
      <c r="G35" s="31"/>
      <c r="H35" s="31">
        <v>7</v>
      </c>
      <c r="I35" s="31"/>
      <c r="J35" s="29">
        <f t="shared" si="6"/>
        <v>43</v>
      </c>
      <c r="K35" s="30">
        <f t="shared" si="7"/>
        <v>81.132075471698116</v>
      </c>
      <c r="L35" s="31"/>
      <c r="M35" s="31"/>
      <c r="N35" s="31"/>
      <c r="O35" s="31">
        <v>1</v>
      </c>
      <c r="P35" s="31">
        <v>2</v>
      </c>
      <c r="Q35" s="32"/>
      <c r="R35" s="27" t="s">
        <v>50</v>
      </c>
      <c r="S35" s="37">
        <v>152</v>
      </c>
      <c r="T35" s="31"/>
      <c r="U35" s="31">
        <v>79</v>
      </c>
      <c r="V35" s="31"/>
      <c r="W35" s="31">
        <v>20</v>
      </c>
      <c r="X35" s="31"/>
      <c r="Y35" s="31">
        <v>22</v>
      </c>
      <c r="Z35" s="31"/>
      <c r="AA35" s="31">
        <f t="shared" si="3"/>
        <v>121</v>
      </c>
      <c r="AB35" s="33">
        <f t="shared" si="2"/>
        <v>79.60526315789474</v>
      </c>
      <c r="AC35" s="51">
        <v>13</v>
      </c>
      <c r="AD35" s="31">
        <v>14</v>
      </c>
      <c r="AE35" s="31"/>
      <c r="AF35" s="31">
        <v>3</v>
      </c>
      <c r="AG35" s="34">
        <v>3</v>
      </c>
      <c r="AH35" s="35"/>
    </row>
    <row r="36" spans="1:34" s="36" customFormat="1" ht="12.75" customHeight="1">
      <c r="A36" s="27" t="s">
        <v>51</v>
      </c>
      <c r="B36" s="31">
        <v>15</v>
      </c>
      <c r="C36" s="44">
        <v>15</v>
      </c>
      <c r="D36" s="28"/>
      <c r="E36" s="28">
        <v>2</v>
      </c>
      <c r="F36" s="28"/>
      <c r="G36" s="28">
        <v>1</v>
      </c>
      <c r="H36" s="28"/>
      <c r="I36" s="28"/>
      <c r="J36" s="29">
        <f t="shared" si="6"/>
        <v>3</v>
      </c>
      <c r="K36" s="30">
        <f t="shared" si="7"/>
        <v>20</v>
      </c>
      <c r="L36" s="31"/>
      <c r="M36" s="31"/>
      <c r="N36" s="31"/>
      <c r="O36" s="31"/>
      <c r="P36" s="31"/>
      <c r="Q36" s="32"/>
      <c r="R36" s="27" t="s">
        <v>51</v>
      </c>
      <c r="S36" s="37">
        <v>58</v>
      </c>
      <c r="T36" s="31"/>
      <c r="U36" s="28">
        <v>9</v>
      </c>
      <c r="V36" s="28"/>
      <c r="W36" s="28">
        <v>11</v>
      </c>
      <c r="X36" s="28"/>
      <c r="Y36" s="28">
        <v>7</v>
      </c>
      <c r="Z36" s="28"/>
      <c r="AA36" s="31">
        <f t="shared" si="3"/>
        <v>27</v>
      </c>
      <c r="AB36" s="33">
        <f t="shared" si="2"/>
        <v>46.551724137931032</v>
      </c>
      <c r="AC36" s="51"/>
      <c r="AD36" s="31"/>
      <c r="AE36" s="31"/>
      <c r="AF36" s="31"/>
      <c r="AG36" s="34"/>
      <c r="AH36" s="35"/>
    </row>
    <row r="37" spans="1:34" s="36" customFormat="1" ht="12" customHeight="1">
      <c r="A37" s="27" t="s">
        <v>52</v>
      </c>
      <c r="B37" s="31">
        <v>90</v>
      </c>
      <c r="C37" s="31"/>
      <c r="D37" s="31">
        <v>29</v>
      </c>
      <c r="E37" s="31"/>
      <c r="F37" s="31">
        <v>17</v>
      </c>
      <c r="G37" s="31"/>
      <c r="H37" s="31">
        <v>6</v>
      </c>
      <c r="I37" s="31"/>
      <c r="J37" s="29">
        <f t="shared" si="6"/>
        <v>52</v>
      </c>
      <c r="K37" s="30">
        <f t="shared" si="7"/>
        <v>57.777777777777779</v>
      </c>
      <c r="L37" s="31">
        <v>25</v>
      </c>
      <c r="M37" s="31"/>
      <c r="N37" s="31"/>
      <c r="O37" s="31">
        <v>16</v>
      </c>
      <c r="P37" s="31">
        <v>3</v>
      </c>
      <c r="Q37" s="32"/>
      <c r="R37" s="27" t="s">
        <v>52</v>
      </c>
      <c r="S37" s="37">
        <v>320</v>
      </c>
      <c r="T37" s="31"/>
      <c r="U37" s="31">
        <v>71</v>
      </c>
      <c r="V37" s="31"/>
      <c r="W37" s="31">
        <v>62</v>
      </c>
      <c r="X37" s="31"/>
      <c r="Y37" s="31">
        <v>33</v>
      </c>
      <c r="Z37" s="31"/>
      <c r="AA37" s="31">
        <f t="shared" si="3"/>
        <v>166</v>
      </c>
      <c r="AB37" s="33">
        <f t="shared" ref="AB37:AB59" si="8">AA37*100/S37</f>
        <v>51.875</v>
      </c>
      <c r="AC37" s="51">
        <v>47</v>
      </c>
      <c r="AD37" s="31">
        <v>20</v>
      </c>
      <c r="AE37" s="31"/>
      <c r="AF37" s="31">
        <v>61</v>
      </c>
      <c r="AG37" s="34">
        <v>4</v>
      </c>
      <c r="AH37" s="35"/>
    </row>
    <row r="38" spans="1:34" s="36" customFormat="1" ht="12.75" customHeight="1">
      <c r="A38" s="27" t="s">
        <v>53</v>
      </c>
      <c r="B38" s="31">
        <v>15</v>
      </c>
      <c r="C38" s="31"/>
      <c r="D38" s="31">
        <v>5</v>
      </c>
      <c r="E38" s="31"/>
      <c r="F38" s="31">
        <v>5</v>
      </c>
      <c r="G38" s="31"/>
      <c r="H38" s="31">
        <v>1</v>
      </c>
      <c r="I38" s="31"/>
      <c r="J38" s="29">
        <f t="shared" si="6"/>
        <v>11</v>
      </c>
      <c r="K38" s="30">
        <f t="shared" si="7"/>
        <v>73.333333333333329</v>
      </c>
      <c r="L38" s="31"/>
      <c r="M38" s="31"/>
      <c r="N38" s="31"/>
      <c r="O38" s="31"/>
      <c r="P38" s="31"/>
      <c r="Q38" s="32"/>
      <c r="R38" s="27" t="s">
        <v>53</v>
      </c>
      <c r="S38" s="37">
        <v>82</v>
      </c>
      <c r="T38" s="31"/>
      <c r="U38" s="31">
        <v>20</v>
      </c>
      <c r="V38" s="31"/>
      <c r="W38" s="31">
        <v>10</v>
      </c>
      <c r="X38" s="31"/>
      <c r="Y38" s="31">
        <v>15</v>
      </c>
      <c r="Z38" s="31"/>
      <c r="AA38" s="31">
        <f t="shared" si="3"/>
        <v>45</v>
      </c>
      <c r="AB38" s="33">
        <f t="shared" si="8"/>
        <v>54.878048780487802</v>
      </c>
      <c r="AC38" s="51"/>
      <c r="AD38" s="31"/>
      <c r="AE38" s="31"/>
      <c r="AF38" s="31"/>
      <c r="AG38" s="34"/>
      <c r="AH38" s="35"/>
    </row>
    <row r="39" spans="1:34" s="36" customFormat="1" ht="12.75" customHeight="1">
      <c r="A39" s="27" t="s">
        <v>54</v>
      </c>
      <c r="B39" s="28">
        <v>8</v>
      </c>
      <c r="C39" s="28"/>
      <c r="D39" s="28">
        <v>5</v>
      </c>
      <c r="E39" s="28"/>
      <c r="F39" s="28">
        <v>1</v>
      </c>
      <c r="G39" s="28"/>
      <c r="H39" s="28"/>
      <c r="I39" s="28"/>
      <c r="J39" s="29">
        <f t="shared" si="6"/>
        <v>6</v>
      </c>
      <c r="K39" s="30">
        <f t="shared" si="7"/>
        <v>75</v>
      </c>
      <c r="L39" s="31"/>
      <c r="M39" s="31"/>
      <c r="N39" s="31"/>
      <c r="O39" s="31"/>
      <c r="P39" s="31"/>
      <c r="Q39" s="32"/>
      <c r="R39" s="27" t="s">
        <v>54</v>
      </c>
      <c r="S39" s="37">
        <v>34</v>
      </c>
      <c r="T39" s="31"/>
      <c r="U39" s="31">
        <v>14</v>
      </c>
      <c r="V39" s="31"/>
      <c r="W39" s="31">
        <v>6</v>
      </c>
      <c r="X39" s="31"/>
      <c r="Y39" s="31">
        <v>6</v>
      </c>
      <c r="Z39" s="31"/>
      <c r="AA39" s="31">
        <f t="shared" si="3"/>
        <v>26</v>
      </c>
      <c r="AB39" s="33">
        <f t="shared" si="8"/>
        <v>76.470588235294116</v>
      </c>
      <c r="AC39" s="51">
        <v>11</v>
      </c>
      <c r="AD39" s="31">
        <v>11</v>
      </c>
      <c r="AE39" s="31"/>
      <c r="AF39" s="31">
        <v>1</v>
      </c>
      <c r="AG39" s="34">
        <v>1</v>
      </c>
      <c r="AH39" s="35"/>
    </row>
    <row r="40" spans="1:34" s="36" customFormat="1" ht="12.75" customHeight="1">
      <c r="A40" s="27" t="s">
        <v>55</v>
      </c>
      <c r="B40" s="31">
        <v>18</v>
      </c>
      <c r="C40" s="31">
        <v>5</v>
      </c>
      <c r="D40" s="31">
        <v>1</v>
      </c>
      <c r="E40" s="31"/>
      <c r="F40" s="31">
        <v>3</v>
      </c>
      <c r="G40" s="31">
        <v>2</v>
      </c>
      <c r="H40" s="31">
        <v>1</v>
      </c>
      <c r="I40" s="31"/>
      <c r="J40" s="29">
        <f t="shared" si="6"/>
        <v>7</v>
      </c>
      <c r="K40" s="30">
        <f t="shared" si="7"/>
        <v>38.888888888888886</v>
      </c>
      <c r="L40" s="31"/>
      <c r="M40" s="31"/>
      <c r="N40" s="31"/>
      <c r="O40" s="31"/>
      <c r="P40" s="31"/>
      <c r="Q40" s="32"/>
      <c r="R40" s="27" t="s">
        <v>55</v>
      </c>
      <c r="S40" s="37">
        <v>61</v>
      </c>
      <c r="T40" s="31">
        <v>16</v>
      </c>
      <c r="U40" s="31">
        <v>13</v>
      </c>
      <c r="V40" s="31"/>
      <c r="W40" s="31">
        <v>6</v>
      </c>
      <c r="X40" s="31"/>
      <c r="Y40" s="31">
        <v>6</v>
      </c>
      <c r="Z40" s="31">
        <v>5</v>
      </c>
      <c r="AA40" s="31">
        <f t="shared" si="3"/>
        <v>30</v>
      </c>
      <c r="AB40" s="33">
        <f t="shared" si="8"/>
        <v>49.180327868852459</v>
      </c>
      <c r="AC40" s="51">
        <v>5</v>
      </c>
      <c r="AD40" s="31">
        <v>7</v>
      </c>
      <c r="AE40" s="31"/>
      <c r="AF40" s="31"/>
      <c r="AG40" s="34"/>
      <c r="AH40" s="35"/>
    </row>
    <row r="41" spans="1:34" s="36" customFormat="1" ht="12.75" customHeight="1">
      <c r="A41" s="27" t="s">
        <v>56</v>
      </c>
      <c r="B41" s="31">
        <v>3</v>
      </c>
      <c r="C41" s="31"/>
      <c r="D41" s="31"/>
      <c r="E41" s="31"/>
      <c r="F41" s="31"/>
      <c r="G41" s="31"/>
      <c r="H41" s="31"/>
      <c r="I41" s="31"/>
      <c r="J41" s="29">
        <f t="shared" si="6"/>
        <v>0</v>
      </c>
      <c r="K41" s="30">
        <f t="shared" si="7"/>
        <v>0</v>
      </c>
      <c r="L41" s="31"/>
      <c r="M41" s="31"/>
      <c r="N41" s="31"/>
      <c r="O41" s="31"/>
      <c r="P41" s="31"/>
      <c r="Q41" s="32"/>
      <c r="R41" s="27" t="s">
        <v>56</v>
      </c>
      <c r="S41" s="37">
        <v>2</v>
      </c>
      <c r="T41" s="31"/>
      <c r="U41" s="31">
        <v>1</v>
      </c>
      <c r="V41" s="31"/>
      <c r="W41" s="31"/>
      <c r="X41" s="31"/>
      <c r="Y41" s="31"/>
      <c r="Z41" s="31"/>
      <c r="AA41" s="31">
        <f t="shared" si="3"/>
        <v>1</v>
      </c>
      <c r="AB41" s="33">
        <f t="shared" si="8"/>
        <v>50</v>
      </c>
      <c r="AC41" s="51"/>
      <c r="AD41" s="31"/>
      <c r="AE41" s="31"/>
      <c r="AF41" s="31"/>
      <c r="AG41" s="34"/>
      <c r="AH41" s="35"/>
    </row>
    <row r="42" spans="1:34" s="36" customFormat="1" ht="12.75" customHeight="1">
      <c r="A42" s="27" t="s">
        <v>57</v>
      </c>
      <c r="B42" s="31">
        <v>15</v>
      </c>
      <c r="C42" s="31"/>
      <c r="D42" s="31">
        <v>7</v>
      </c>
      <c r="E42" s="31"/>
      <c r="F42" s="31">
        <v>4</v>
      </c>
      <c r="G42" s="31"/>
      <c r="H42" s="31"/>
      <c r="I42" s="31"/>
      <c r="J42" s="29">
        <f t="shared" si="6"/>
        <v>11</v>
      </c>
      <c r="K42" s="30">
        <f t="shared" si="7"/>
        <v>73.333333333333329</v>
      </c>
      <c r="L42" s="31"/>
      <c r="M42" s="31"/>
      <c r="N42" s="31"/>
      <c r="O42" s="31"/>
      <c r="P42" s="31"/>
      <c r="Q42" s="32"/>
      <c r="R42" s="27" t="s">
        <v>57</v>
      </c>
      <c r="S42" s="37">
        <v>27</v>
      </c>
      <c r="T42" s="31"/>
      <c r="U42" s="31">
        <v>10</v>
      </c>
      <c r="V42" s="31"/>
      <c r="W42" s="31">
        <v>1</v>
      </c>
      <c r="X42" s="31"/>
      <c r="Y42" s="31">
        <v>4</v>
      </c>
      <c r="Z42" s="31"/>
      <c r="AA42" s="31">
        <f t="shared" si="3"/>
        <v>15</v>
      </c>
      <c r="AB42" s="33">
        <f t="shared" si="8"/>
        <v>55.555555555555557</v>
      </c>
      <c r="AC42" s="31"/>
      <c r="AD42" s="31"/>
      <c r="AE42" s="31"/>
      <c r="AF42" s="31"/>
      <c r="AG42" s="34"/>
      <c r="AH42" s="35"/>
    </row>
    <row r="43" spans="1:34" s="36" customFormat="1" ht="12.75" customHeight="1">
      <c r="A43" s="27" t="s">
        <v>58</v>
      </c>
      <c r="B43" s="28">
        <v>22</v>
      </c>
      <c r="C43" s="28"/>
      <c r="D43" s="28">
        <v>2</v>
      </c>
      <c r="E43" s="28"/>
      <c r="F43" s="28">
        <v>7</v>
      </c>
      <c r="G43" s="28"/>
      <c r="H43" s="28">
        <v>4</v>
      </c>
      <c r="I43" s="28"/>
      <c r="J43" s="29">
        <f t="shared" si="6"/>
        <v>13</v>
      </c>
      <c r="K43" s="30">
        <f t="shared" si="7"/>
        <v>59.090909090909093</v>
      </c>
      <c r="L43" s="28"/>
      <c r="M43" s="28"/>
      <c r="N43" s="28"/>
      <c r="O43" s="28"/>
      <c r="P43" s="28"/>
      <c r="Q43" s="32"/>
      <c r="R43" s="27" t="s">
        <v>58</v>
      </c>
      <c r="S43" s="28">
        <v>67</v>
      </c>
      <c r="T43" s="28"/>
      <c r="U43" s="28">
        <v>20</v>
      </c>
      <c r="V43" s="28"/>
      <c r="W43" s="28">
        <v>15</v>
      </c>
      <c r="X43" s="28"/>
      <c r="Y43" s="28">
        <v>9</v>
      </c>
      <c r="Z43" s="28"/>
      <c r="AA43" s="31">
        <f t="shared" si="3"/>
        <v>44</v>
      </c>
      <c r="AB43" s="33">
        <f t="shared" si="8"/>
        <v>65.671641791044777</v>
      </c>
      <c r="AC43" s="28"/>
      <c r="AD43" s="28"/>
      <c r="AE43" s="28"/>
      <c r="AF43" s="28"/>
      <c r="AG43" s="38"/>
      <c r="AH43" s="35"/>
    </row>
    <row r="44" spans="1:34" s="36" customFormat="1" ht="12.75" customHeight="1">
      <c r="A44" s="27" t="s">
        <v>59</v>
      </c>
      <c r="B44" s="31">
        <v>16</v>
      </c>
      <c r="C44" s="31"/>
      <c r="D44" s="31">
        <v>1</v>
      </c>
      <c r="E44" s="31"/>
      <c r="F44" s="31">
        <v>1</v>
      </c>
      <c r="G44" s="31"/>
      <c r="H44" s="31">
        <v>1</v>
      </c>
      <c r="I44" s="31"/>
      <c r="J44" s="29">
        <f t="shared" si="6"/>
        <v>3</v>
      </c>
      <c r="K44" s="30">
        <f t="shared" si="7"/>
        <v>18.75</v>
      </c>
      <c r="L44" s="31"/>
      <c r="M44" s="31"/>
      <c r="N44" s="31"/>
      <c r="O44" s="31"/>
      <c r="P44" s="31"/>
      <c r="Q44" s="32"/>
      <c r="R44" s="27" t="s">
        <v>59</v>
      </c>
      <c r="S44" s="37">
        <v>16</v>
      </c>
      <c r="T44" s="31"/>
      <c r="U44" s="31">
        <v>3</v>
      </c>
      <c r="V44" s="31"/>
      <c r="W44" s="31"/>
      <c r="X44" s="31"/>
      <c r="Y44" s="31">
        <v>2</v>
      </c>
      <c r="Z44" s="31"/>
      <c r="AA44" s="31">
        <f t="shared" si="3"/>
        <v>5</v>
      </c>
      <c r="AB44" s="33">
        <f t="shared" si="8"/>
        <v>31.25</v>
      </c>
      <c r="AC44" s="31"/>
      <c r="AD44" s="31"/>
      <c r="AE44" s="31"/>
      <c r="AF44" s="31"/>
      <c r="AG44" s="34"/>
      <c r="AH44" s="35"/>
    </row>
    <row r="45" spans="1:34" s="41" customFormat="1" ht="12.75" customHeight="1">
      <c r="A45" s="27" t="s">
        <v>60</v>
      </c>
      <c r="B45" s="31">
        <v>11</v>
      </c>
      <c r="C45" s="31"/>
      <c r="D45" s="31">
        <v>3</v>
      </c>
      <c r="E45" s="31"/>
      <c r="F45" s="31">
        <v>2</v>
      </c>
      <c r="G45" s="31"/>
      <c r="H45" s="31">
        <v>2</v>
      </c>
      <c r="I45" s="31"/>
      <c r="J45" s="29">
        <f t="shared" si="6"/>
        <v>7</v>
      </c>
      <c r="K45" s="30">
        <f t="shared" si="7"/>
        <v>63.636363636363633</v>
      </c>
      <c r="L45" s="31"/>
      <c r="M45" s="31"/>
      <c r="N45" s="31"/>
      <c r="O45" s="31"/>
      <c r="P45" s="31"/>
      <c r="Q45" s="40"/>
      <c r="R45" s="27" t="s">
        <v>60</v>
      </c>
      <c r="S45" s="37">
        <v>31</v>
      </c>
      <c r="T45" s="31"/>
      <c r="U45" s="31">
        <v>7</v>
      </c>
      <c r="V45" s="31"/>
      <c r="W45" s="31">
        <v>8</v>
      </c>
      <c r="X45" s="31"/>
      <c r="Y45" s="31">
        <v>3</v>
      </c>
      <c r="Z45" s="31"/>
      <c r="AA45" s="31">
        <f t="shared" si="3"/>
        <v>18</v>
      </c>
      <c r="AB45" s="33">
        <f t="shared" si="8"/>
        <v>58.064516129032256</v>
      </c>
      <c r="AC45" s="31">
        <v>2</v>
      </c>
      <c r="AD45" s="31">
        <v>2</v>
      </c>
      <c r="AE45" s="31"/>
      <c r="AF45" s="31"/>
      <c r="AG45" s="34"/>
      <c r="AH45" s="35"/>
    </row>
    <row r="46" spans="1:34" s="36" customFormat="1" ht="12.75" customHeight="1">
      <c r="A46" s="27" t="s">
        <v>61</v>
      </c>
      <c r="B46" s="31">
        <v>36</v>
      </c>
      <c r="C46" s="31">
        <v>19</v>
      </c>
      <c r="D46" s="31">
        <v>5</v>
      </c>
      <c r="E46" s="31">
        <v>1</v>
      </c>
      <c r="F46" s="31">
        <v>6</v>
      </c>
      <c r="G46" s="31">
        <v>12</v>
      </c>
      <c r="H46" s="31">
        <v>1</v>
      </c>
      <c r="I46" s="31">
        <v>1</v>
      </c>
      <c r="J46" s="29">
        <f t="shared" si="6"/>
        <v>26</v>
      </c>
      <c r="K46" s="30">
        <f t="shared" si="7"/>
        <v>72.222222222222229</v>
      </c>
      <c r="L46" s="31">
        <v>3</v>
      </c>
      <c r="M46" s="31">
        <v>3</v>
      </c>
      <c r="N46" s="31"/>
      <c r="O46" s="31">
        <v>2</v>
      </c>
      <c r="P46" s="31">
        <v>2</v>
      </c>
      <c r="Q46" s="32"/>
      <c r="R46" s="27" t="s">
        <v>61</v>
      </c>
      <c r="S46" s="37">
        <v>148</v>
      </c>
      <c r="T46" s="31">
        <v>97</v>
      </c>
      <c r="U46" s="31">
        <v>12</v>
      </c>
      <c r="V46" s="31">
        <v>21</v>
      </c>
      <c r="W46" s="31">
        <v>19</v>
      </c>
      <c r="X46" s="31">
        <v>21</v>
      </c>
      <c r="Y46" s="31">
        <v>5</v>
      </c>
      <c r="Z46" s="31">
        <v>25</v>
      </c>
      <c r="AA46" s="31">
        <f t="shared" si="3"/>
        <v>103</v>
      </c>
      <c r="AB46" s="33">
        <f t="shared" si="8"/>
        <v>69.594594594594597</v>
      </c>
      <c r="AC46" s="31">
        <v>15</v>
      </c>
      <c r="AD46" s="31">
        <v>15</v>
      </c>
      <c r="AE46" s="31"/>
      <c r="AF46" s="31">
        <v>1</v>
      </c>
      <c r="AG46" s="34">
        <v>1</v>
      </c>
      <c r="AH46" s="35"/>
    </row>
    <row r="47" spans="1:34" s="41" customFormat="1" ht="12.75" customHeight="1">
      <c r="A47" s="27" t="s">
        <v>62</v>
      </c>
      <c r="B47" s="31">
        <v>37</v>
      </c>
      <c r="C47" s="31"/>
      <c r="D47" s="31">
        <v>10</v>
      </c>
      <c r="E47" s="31"/>
      <c r="F47" s="31">
        <v>6</v>
      </c>
      <c r="G47" s="31"/>
      <c r="H47" s="31">
        <v>5</v>
      </c>
      <c r="I47" s="31"/>
      <c r="J47" s="29">
        <f t="shared" si="6"/>
        <v>21</v>
      </c>
      <c r="K47" s="30">
        <f t="shared" si="7"/>
        <v>56.756756756756758</v>
      </c>
      <c r="L47" s="31"/>
      <c r="M47" s="31"/>
      <c r="N47" s="31"/>
      <c r="O47" s="31"/>
      <c r="P47" s="31"/>
      <c r="Q47" s="40"/>
      <c r="R47" s="27" t="s">
        <v>62</v>
      </c>
      <c r="S47" s="37">
        <v>112</v>
      </c>
      <c r="T47" s="31"/>
      <c r="U47" s="31">
        <v>15</v>
      </c>
      <c r="V47" s="31"/>
      <c r="W47" s="31">
        <v>22</v>
      </c>
      <c r="X47" s="31"/>
      <c r="Y47" s="31">
        <v>25</v>
      </c>
      <c r="Z47" s="31"/>
      <c r="AA47" s="31">
        <f t="shared" si="3"/>
        <v>62</v>
      </c>
      <c r="AB47" s="33">
        <f t="shared" si="8"/>
        <v>55.357142857142854</v>
      </c>
      <c r="AC47" s="31"/>
      <c r="AD47" s="31"/>
      <c r="AE47" s="31"/>
      <c r="AF47" s="31"/>
      <c r="AG47" s="34"/>
      <c r="AH47" s="35"/>
    </row>
    <row r="48" spans="1:34" s="36" customFormat="1" ht="12.75" customHeight="1">
      <c r="A48" s="27" t="s">
        <v>63</v>
      </c>
      <c r="B48" s="31">
        <v>36</v>
      </c>
      <c r="C48" s="31"/>
      <c r="D48" s="31">
        <v>13</v>
      </c>
      <c r="E48" s="31"/>
      <c r="F48" s="31">
        <v>4</v>
      </c>
      <c r="G48" s="31"/>
      <c r="H48" s="31">
        <v>4</v>
      </c>
      <c r="I48" s="31"/>
      <c r="J48" s="29">
        <f t="shared" si="6"/>
        <v>21</v>
      </c>
      <c r="K48" s="30">
        <f t="shared" si="7"/>
        <v>58.333333333333336</v>
      </c>
      <c r="L48" s="31"/>
      <c r="M48" s="31"/>
      <c r="N48" s="31"/>
      <c r="O48" s="31"/>
      <c r="P48" s="31"/>
      <c r="Q48" s="32"/>
      <c r="R48" s="27" t="s">
        <v>63</v>
      </c>
      <c r="S48" s="37">
        <v>96</v>
      </c>
      <c r="T48" s="31"/>
      <c r="U48" s="31">
        <v>29</v>
      </c>
      <c r="V48" s="31"/>
      <c r="W48" s="31">
        <v>19</v>
      </c>
      <c r="X48" s="31"/>
      <c r="Y48" s="31">
        <v>17</v>
      </c>
      <c r="Z48" s="31"/>
      <c r="AA48" s="31">
        <f t="shared" si="3"/>
        <v>65</v>
      </c>
      <c r="AB48" s="33">
        <f t="shared" si="8"/>
        <v>67.708333333333329</v>
      </c>
      <c r="AC48" s="31"/>
      <c r="AD48" s="31"/>
      <c r="AE48" s="31"/>
      <c r="AF48" s="31"/>
      <c r="AG48" s="34"/>
      <c r="AH48" s="35"/>
    </row>
    <row r="49" spans="1:34" s="36" customFormat="1" ht="12.75" customHeight="1">
      <c r="A49" s="27" t="s">
        <v>64</v>
      </c>
      <c r="B49" s="31">
        <v>14</v>
      </c>
      <c r="C49" s="31"/>
      <c r="D49" s="31">
        <v>3</v>
      </c>
      <c r="E49" s="31"/>
      <c r="F49" s="31">
        <v>4</v>
      </c>
      <c r="G49" s="31"/>
      <c r="H49" s="31">
        <v>1</v>
      </c>
      <c r="I49" s="31"/>
      <c r="J49" s="29">
        <f t="shared" si="6"/>
        <v>8</v>
      </c>
      <c r="K49" s="30">
        <f t="shared" si="7"/>
        <v>57.142857142857146</v>
      </c>
      <c r="L49" s="31">
        <v>3</v>
      </c>
      <c r="M49" s="31">
        <v>4</v>
      </c>
      <c r="N49" s="31"/>
      <c r="O49" s="31">
        <v>5</v>
      </c>
      <c r="P49" s="31">
        <v>5</v>
      </c>
      <c r="Q49" s="32"/>
      <c r="R49" s="27" t="s">
        <v>64</v>
      </c>
      <c r="S49" s="37">
        <v>42</v>
      </c>
      <c r="T49" s="31"/>
      <c r="U49" s="31">
        <v>10</v>
      </c>
      <c r="V49" s="31"/>
      <c r="W49" s="31">
        <v>2</v>
      </c>
      <c r="X49" s="31"/>
      <c r="Y49" s="31">
        <v>6</v>
      </c>
      <c r="Z49" s="31"/>
      <c r="AA49" s="31">
        <f t="shared" si="3"/>
        <v>18</v>
      </c>
      <c r="AB49" s="33">
        <f t="shared" si="8"/>
        <v>42.857142857142854</v>
      </c>
      <c r="AC49" s="31">
        <v>12</v>
      </c>
      <c r="AD49" s="31">
        <v>14</v>
      </c>
      <c r="AE49" s="31"/>
      <c r="AF49" s="31">
        <v>6</v>
      </c>
      <c r="AG49" s="34">
        <v>3</v>
      </c>
      <c r="AH49" s="35"/>
    </row>
    <row r="50" spans="1:34" s="36" customFormat="1" ht="12.75" customHeight="1">
      <c r="A50" s="27" t="s">
        <v>81</v>
      </c>
      <c r="B50" s="31">
        <v>138</v>
      </c>
      <c r="C50" s="31"/>
      <c r="D50" s="31">
        <v>56</v>
      </c>
      <c r="E50" s="31"/>
      <c r="F50" s="31">
        <v>26</v>
      </c>
      <c r="G50" s="31"/>
      <c r="H50" s="31">
        <v>19</v>
      </c>
      <c r="I50" s="31"/>
      <c r="J50" s="29">
        <f t="shared" si="6"/>
        <v>101</v>
      </c>
      <c r="K50" s="30">
        <f t="shared" si="7"/>
        <v>73.188405797101453</v>
      </c>
      <c r="L50" s="31">
        <v>3</v>
      </c>
      <c r="M50" s="31">
        <v>3</v>
      </c>
      <c r="N50" s="31"/>
      <c r="O50" s="31"/>
      <c r="P50" s="31"/>
      <c r="Q50" s="32"/>
      <c r="R50" s="27" t="s">
        <v>81</v>
      </c>
      <c r="S50" s="37">
        <v>356</v>
      </c>
      <c r="T50" s="31"/>
      <c r="U50" s="31">
        <v>140</v>
      </c>
      <c r="V50" s="31"/>
      <c r="W50" s="31">
        <v>49</v>
      </c>
      <c r="X50" s="31"/>
      <c r="Y50" s="31">
        <v>54</v>
      </c>
      <c r="Z50" s="31"/>
      <c r="AA50" s="31">
        <f t="shared" si="3"/>
        <v>243</v>
      </c>
      <c r="AB50" s="33">
        <f t="shared" si="8"/>
        <v>68.258426966292134</v>
      </c>
      <c r="AC50" s="31">
        <v>33</v>
      </c>
      <c r="AD50" s="31">
        <v>33</v>
      </c>
      <c r="AE50" s="31"/>
      <c r="AF50" s="31"/>
      <c r="AG50" s="34"/>
      <c r="AH50" s="35"/>
    </row>
    <row r="51" spans="1:34" s="36" customFormat="1" ht="12.75" customHeight="1">
      <c r="A51" s="27" t="s">
        <v>65</v>
      </c>
      <c r="B51" s="31">
        <v>56</v>
      </c>
      <c r="C51" s="31"/>
      <c r="D51" s="31">
        <v>18</v>
      </c>
      <c r="E51" s="31"/>
      <c r="F51" s="31">
        <v>15</v>
      </c>
      <c r="G51" s="31"/>
      <c r="H51" s="31">
        <v>5</v>
      </c>
      <c r="I51" s="31"/>
      <c r="J51" s="29">
        <f t="shared" si="6"/>
        <v>38</v>
      </c>
      <c r="K51" s="30">
        <f t="shared" si="7"/>
        <v>67.857142857142861</v>
      </c>
      <c r="L51" s="31">
        <v>2</v>
      </c>
      <c r="M51" s="31">
        <v>2</v>
      </c>
      <c r="N51" s="31"/>
      <c r="O51" s="31">
        <v>3</v>
      </c>
      <c r="P51" s="31">
        <v>3</v>
      </c>
      <c r="Q51" s="32"/>
      <c r="R51" s="27" t="s">
        <v>65</v>
      </c>
      <c r="S51" s="37">
        <v>187</v>
      </c>
      <c r="T51" s="31"/>
      <c r="U51" s="31">
        <v>55</v>
      </c>
      <c r="V51" s="31"/>
      <c r="W51" s="31">
        <v>22</v>
      </c>
      <c r="X51" s="31"/>
      <c r="Y51" s="31">
        <v>32</v>
      </c>
      <c r="Z51" s="31"/>
      <c r="AA51" s="31">
        <f t="shared" si="3"/>
        <v>109</v>
      </c>
      <c r="AB51" s="33">
        <f t="shared" si="8"/>
        <v>58.288770053475936</v>
      </c>
      <c r="AC51" s="31">
        <v>34</v>
      </c>
      <c r="AD51" s="31">
        <v>34</v>
      </c>
      <c r="AE51" s="31"/>
      <c r="AF51" s="31">
        <v>1</v>
      </c>
      <c r="AG51" s="34">
        <v>1</v>
      </c>
      <c r="AH51" s="35"/>
    </row>
    <row r="52" spans="1:34" s="36" customFormat="1" ht="12.75" customHeight="1">
      <c r="A52" s="27" t="s">
        <v>66</v>
      </c>
      <c r="B52" s="31">
        <v>53</v>
      </c>
      <c r="C52" s="31"/>
      <c r="D52" s="31">
        <v>19</v>
      </c>
      <c r="E52" s="31"/>
      <c r="F52" s="31">
        <v>8</v>
      </c>
      <c r="G52" s="31"/>
      <c r="H52" s="31">
        <v>11</v>
      </c>
      <c r="I52" s="31"/>
      <c r="J52" s="29">
        <f t="shared" si="6"/>
        <v>38</v>
      </c>
      <c r="K52" s="30">
        <f t="shared" si="7"/>
        <v>71.698113207547166</v>
      </c>
      <c r="L52" s="31"/>
      <c r="M52" s="31"/>
      <c r="N52" s="31"/>
      <c r="O52" s="31"/>
      <c r="P52" s="31"/>
      <c r="Q52" s="32"/>
      <c r="R52" s="27" t="s">
        <v>66</v>
      </c>
      <c r="S52" s="37">
        <v>180</v>
      </c>
      <c r="T52" s="31"/>
      <c r="U52" s="31">
        <v>42</v>
      </c>
      <c r="V52" s="31"/>
      <c r="W52" s="31">
        <v>28</v>
      </c>
      <c r="X52" s="31"/>
      <c r="Y52" s="31">
        <v>26</v>
      </c>
      <c r="Z52" s="31"/>
      <c r="AA52" s="31">
        <f t="shared" si="3"/>
        <v>96</v>
      </c>
      <c r="AB52" s="33">
        <f t="shared" si="8"/>
        <v>53.333333333333336</v>
      </c>
      <c r="AC52" s="31"/>
      <c r="AD52" s="31"/>
      <c r="AE52" s="31"/>
      <c r="AF52" s="31"/>
      <c r="AG52" s="34"/>
      <c r="AH52" s="35"/>
    </row>
    <row r="53" spans="1:34" s="36" customFormat="1" ht="12.75" customHeight="1">
      <c r="A53" s="27" t="s">
        <v>67</v>
      </c>
      <c r="B53" s="31">
        <v>33</v>
      </c>
      <c r="C53" s="31"/>
      <c r="D53" s="31">
        <v>17</v>
      </c>
      <c r="E53" s="31"/>
      <c r="F53" s="31">
        <v>2</v>
      </c>
      <c r="G53" s="31"/>
      <c r="H53" s="31">
        <v>3</v>
      </c>
      <c r="I53" s="31"/>
      <c r="J53" s="29">
        <f t="shared" si="6"/>
        <v>22</v>
      </c>
      <c r="K53" s="30">
        <f t="shared" si="7"/>
        <v>66.666666666666671</v>
      </c>
      <c r="L53" s="31">
        <v>7</v>
      </c>
      <c r="M53" s="31">
        <v>7</v>
      </c>
      <c r="N53" s="31"/>
      <c r="O53" s="31"/>
      <c r="P53" s="31"/>
      <c r="Q53" s="32"/>
      <c r="R53" s="27" t="s">
        <v>67</v>
      </c>
      <c r="S53" s="37">
        <v>15</v>
      </c>
      <c r="T53" s="31"/>
      <c r="U53" s="31">
        <v>6</v>
      </c>
      <c r="V53" s="31"/>
      <c r="W53" s="31"/>
      <c r="X53" s="31"/>
      <c r="Y53" s="31"/>
      <c r="Z53" s="31"/>
      <c r="AA53" s="31">
        <f t="shared" si="3"/>
        <v>6</v>
      </c>
      <c r="AB53" s="33">
        <f t="shared" si="8"/>
        <v>40</v>
      </c>
      <c r="AC53" s="31">
        <v>1</v>
      </c>
      <c r="AD53" s="31">
        <v>1</v>
      </c>
      <c r="AE53" s="31"/>
      <c r="AF53" s="31"/>
      <c r="AG53" s="34"/>
      <c r="AH53" s="35"/>
    </row>
    <row r="54" spans="1:34" s="41" customFormat="1" ht="12.75" customHeight="1">
      <c r="A54" s="27" t="s">
        <v>68</v>
      </c>
      <c r="B54" s="31">
        <v>5</v>
      </c>
      <c r="C54" s="31"/>
      <c r="D54" s="31">
        <v>2</v>
      </c>
      <c r="E54" s="31"/>
      <c r="F54" s="31"/>
      <c r="G54" s="31"/>
      <c r="H54" s="31"/>
      <c r="I54" s="31"/>
      <c r="J54" s="29">
        <f t="shared" si="6"/>
        <v>2</v>
      </c>
      <c r="K54" s="30">
        <f t="shared" si="7"/>
        <v>40</v>
      </c>
      <c r="L54" s="31"/>
      <c r="M54" s="31"/>
      <c r="N54" s="31"/>
      <c r="O54" s="31"/>
      <c r="P54" s="31"/>
      <c r="Q54" s="40"/>
      <c r="R54" s="27" t="s">
        <v>68</v>
      </c>
      <c r="S54" s="37">
        <v>4</v>
      </c>
      <c r="T54" s="31"/>
      <c r="U54" s="31"/>
      <c r="V54" s="31"/>
      <c r="W54" s="31"/>
      <c r="X54" s="31"/>
      <c r="Y54" s="31"/>
      <c r="Z54" s="31"/>
      <c r="AA54" s="31">
        <f t="shared" si="3"/>
        <v>0</v>
      </c>
      <c r="AB54" s="33">
        <f t="shared" si="8"/>
        <v>0</v>
      </c>
      <c r="AC54" s="31"/>
      <c r="AD54" s="31"/>
      <c r="AE54" s="31"/>
      <c r="AF54" s="31"/>
      <c r="AG54" s="34"/>
      <c r="AH54" s="35"/>
    </row>
    <row r="55" spans="1:34" s="36" customFormat="1" ht="12.75" customHeight="1">
      <c r="A55" s="27" t="s">
        <v>69</v>
      </c>
      <c r="B55" s="31">
        <v>8</v>
      </c>
      <c r="C55" s="31"/>
      <c r="D55" s="31">
        <v>3</v>
      </c>
      <c r="E55" s="31"/>
      <c r="F55" s="31">
        <v>2</v>
      </c>
      <c r="G55" s="31"/>
      <c r="H55" s="31"/>
      <c r="I55" s="31"/>
      <c r="J55" s="29">
        <f t="shared" si="6"/>
        <v>5</v>
      </c>
      <c r="K55" s="30">
        <f t="shared" si="7"/>
        <v>62.5</v>
      </c>
      <c r="L55" s="31"/>
      <c r="M55" s="31"/>
      <c r="N55" s="31"/>
      <c r="O55" s="31"/>
      <c r="P55" s="31"/>
      <c r="Q55" s="32"/>
      <c r="R55" s="27" t="s">
        <v>69</v>
      </c>
      <c r="S55" s="37">
        <v>4</v>
      </c>
      <c r="T55" s="31"/>
      <c r="U55" s="31"/>
      <c r="V55" s="31"/>
      <c r="W55" s="31"/>
      <c r="X55" s="31"/>
      <c r="Y55" s="31">
        <v>3</v>
      </c>
      <c r="Z55" s="31"/>
      <c r="AA55" s="31">
        <f t="shared" si="3"/>
        <v>3</v>
      </c>
      <c r="AB55" s="33">
        <f t="shared" si="8"/>
        <v>75</v>
      </c>
      <c r="AC55" s="31"/>
      <c r="AD55" s="31"/>
      <c r="AE55" s="31"/>
      <c r="AF55" s="31"/>
      <c r="AG55" s="34"/>
      <c r="AH55" s="35"/>
    </row>
    <row r="56" spans="1:34" s="36" customFormat="1" ht="12.75" customHeight="1">
      <c r="A56" s="27" t="s">
        <v>70</v>
      </c>
      <c r="B56" s="31">
        <v>1</v>
      </c>
      <c r="C56" s="31"/>
      <c r="D56" s="31"/>
      <c r="E56" s="31"/>
      <c r="F56" s="31"/>
      <c r="G56" s="31"/>
      <c r="H56" s="31"/>
      <c r="I56" s="31"/>
      <c r="J56" s="29">
        <f t="shared" si="6"/>
        <v>0</v>
      </c>
      <c r="K56" s="30">
        <f t="shared" si="7"/>
        <v>0</v>
      </c>
      <c r="L56" s="31"/>
      <c r="M56" s="31"/>
      <c r="N56" s="31"/>
      <c r="O56" s="31"/>
      <c r="P56" s="31"/>
      <c r="Q56" s="32"/>
      <c r="R56" s="27" t="s">
        <v>70</v>
      </c>
      <c r="S56" s="37">
        <v>0</v>
      </c>
      <c r="T56" s="31"/>
      <c r="U56" s="31"/>
      <c r="V56" s="31"/>
      <c r="W56" s="31"/>
      <c r="X56" s="31"/>
      <c r="Y56" s="31"/>
      <c r="Z56" s="31"/>
      <c r="AA56" s="31">
        <f t="shared" si="3"/>
        <v>0</v>
      </c>
      <c r="AB56" s="33">
        <v>0</v>
      </c>
      <c r="AC56" s="31"/>
      <c r="AD56" s="31"/>
      <c r="AE56" s="31"/>
      <c r="AF56" s="31"/>
      <c r="AG56" s="34"/>
      <c r="AH56" s="35"/>
    </row>
    <row r="57" spans="1:34" s="41" customFormat="1" ht="12.75" customHeight="1">
      <c r="A57" s="27" t="s">
        <v>76</v>
      </c>
      <c r="B57" s="31">
        <v>14</v>
      </c>
      <c r="C57" s="31">
        <v>14</v>
      </c>
      <c r="D57" s="31"/>
      <c r="E57" s="31">
        <v>4</v>
      </c>
      <c r="F57" s="31"/>
      <c r="G57" s="31">
        <v>8</v>
      </c>
      <c r="H57" s="31"/>
      <c r="I57" s="31"/>
      <c r="J57" s="29">
        <f t="shared" si="6"/>
        <v>12</v>
      </c>
      <c r="K57" s="30">
        <f t="shared" si="7"/>
        <v>85.714285714285708</v>
      </c>
      <c r="L57" s="31">
        <v>1</v>
      </c>
      <c r="M57" s="31">
        <v>1</v>
      </c>
      <c r="N57" s="31"/>
      <c r="O57" s="31"/>
      <c r="P57" s="31"/>
      <c r="Q57" s="40"/>
      <c r="R57" s="27" t="s">
        <v>76</v>
      </c>
      <c r="S57" s="31">
        <v>48</v>
      </c>
      <c r="T57" s="31"/>
      <c r="U57" s="31">
        <v>4</v>
      </c>
      <c r="V57" s="31"/>
      <c r="W57" s="31">
        <v>14</v>
      </c>
      <c r="X57" s="31"/>
      <c r="Y57" s="31">
        <v>17</v>
      </c>
      <c r="Z57" s="31"/>
      <c r="AA57" s="31">
        <f t="shared" si="3"/>
        <v>35</v>
      </c>
      <c r="AB57" s="33">
        <f t="shared" si="8"/>
        <v>72.916666666666671</v>
      </c>
      <c r="AC57" s="31">
        <v>22</v>
      </c>
      <c r="AD57" s="31">
        <v>22</v>
      </c>
      <c r="AE57" s="31"/>
      <c r="AF57" s="31"/>
      <c r="AG57" s="34"/>
      <c r="AH57" s="35"/>
    </row>
    <row r="58" spans="1:34" s="41" customFormat="1" ht="12.75" customHeight="1">
      <c r="A58" s="27" t="s">
        <v>71</v>
      </c>
      <c r="B58" s="31">
        <v>3</v>
      </c>
      <c r="C58" s="31"/>
      <c r="D58" s="31"/>
      <c r="E58" s="31"/>
      <c r="F58" s="31"/>
      <c r="G58" s="31"/>
      <c r="H58" s="31"/>
      <c r="I58" s="31"/>
      <c r="J58" s="29">
        <f t="shared" si="6"/>
        <v>0</v>
      </c>
      <c r="K58" s="30">
        <f t="shared" si="7"/>
        <v>0</v>
      </c>
      <c r="L58" s="31"/>
      <c r="M58" s="31"/>
      <c r="N58" s="31"/>
      <c r="O58" s="31"/>
      <c r="P58" s="31"/>
      <c r="Q58" s="40"/>
      <c r="R58" s="27" t="s">
        <v>71</v>
      </c>
      <c r="S58" s="31"/>
      <c r="T58" s="31"/>
      <c r="U58" s="31"/>
      <c r="V58" s="31"/>
      <c r="W58" s="31"/>
      <c r="X58" s="31"/>
      <c r="Y58" s="31"/>
      <c r="Z58" s="31"/>
      <c r="AA58" s="31">
        <f t="shared" si="3"/>
        <v>0</v>
      </c>
      <c r="AB58" s="33" t="e">
        <f t="shared" si="8"/>
        <v>#DIV/0!</v>
      </c>
      <c r="AC58" s="31"/>
      <c r="AD58" s="31"/>
      <c r="AE58" s="31"/>
      <c r="AF58" s="31"/>
      <c r="AG58" s="31"/>
    </row>
    <row r="59" spans="1:34" s="41" customFormat="1" ht="12.75" customHeight="1">
      <c r="A59" s="27" t="s">
        <v>72</v>
      </c>
      <c r="B59" s="53">
        <v>2</v>
      </c>
      <c r="C59" s="53"/>
      <c r="D59" s="53"/>
      <c r="E59" s="53"/>
      <c r="F59" s="53">
        <v>2</v>
      </c>
      <c r="G59" s="53"/>
      <c r="H59" s="53"/>
      <c r="I59" s="53"/>
      <c r="J59" s="29">
        <f t="shared" si="6"/>
        <v>2</v>
      </c>
      <c r="K59" s="54">
        <f t="shared" si="7"/>
        <v>100</v>
      </c>
      <c r="L59" s="53"/>
      <c r="M59" s="53"/>
      <c r="N59" s="53"/>
      <c r="O59" s="53"/>
      <c r="P59" s="53"/>
      <c r="Q59" s="40"/>
      <c r="R59" s="27" t="s">
        <v>72</v>
      </c>
      <c r="S59" s="53">
        <v>1</v>
      </c>
      <c r="T59" s="53"/>
      <c r="U59" s="53">
        <v>1</v>
      </c>
      <c r="V59" s="53"/>
      <c r="W59" s="53"/>
      <c r="X59" s="53"/>
      <c r="Y59" s="53"/>
      <c r="Z59" s="53"/>
      <c r="AA59" s="31">
        <f t="shared" si="3"/>
        <v>1</v>
      </c>
      <c r="AB59" s="55">
        <f t="shared" si="8"/>
        <v>100</v>
      </c>
      <c r="AC59" s="53"/>
      <c r="AD59" s="53"/>
      <c r="AE59" s="53"/>
      <c r="AF59" s="53"/>
      <c r="AG59" s="53"/>
    </row>
    <row r="60" spans="1:34" s="4" customFormat="1" ht="13.5" thickBot="1">
      <c r="A60" s="20" t="s">
        <v>73</v>
      </c>
      <c r="B60" s="21">
        <f t="shared" ref="B60:J60" si="9">SUM(B7:B59)</f>
        <v>1772</v>
      </c>
      <c r="C60" s="22">
        <f t="shared" si="9"/>
        <v>517</v>
      </c>
      <c r="D60" s="22">
        <f t="shared" si="9"/>
        <v>298</v>
      </c>
      <c r="E60" s="22">
        <f t="shared" si="9"/>
        <v>46</v>
      </c>
      <c r="F60" s="22">
        <f t="shared" si="9"/>
        <v>276</v>
      </c>
      <c r="G60" s="22">
        <f t="shared" si="9"/>
        <v>122</v>
      </c>
      <c r="H60" s="22">
        <f t="shared" si="9"/>
        <v>131</v>
      </c>
      <c r="I60" s="22">
        <f t="shared" si="9"/>
        <v>51</v>
      </c>
      <c r="J60" s="22">
        <f t="shared" si="9"/>
        <v>924</v>
      </c>
      <c r="K60" s="23">
        <f t="shared" si="1"/>
        <v>52.144469525959366</v>
      </c>
      <c r="L60" s="22">
        <f>SUM(L7:L59)</f>
        <v>206</v>
      </c>
      <c r="M60" s="22">
        <f>SUM(M7:M59)</f>
        <v>41</v>
      </c>
      <c r="N60" s="22">
        <f>SUM(N7:N59)</f>
        <v>2</v>
      </c>
      <c r="O60" s="21">
        <f>SUM(O7:O59)</f>
        <v>115</v>
      </c>
      <c r="P60" s="24">
        <f>SUM(P7:P59)</f>
        <v>30</v>
      </c>
      <c r="Q60" s="17"/>
      <c r="R60" s="26" t="s">
        <v>73</v>
      </c>
      <c r="S60" s="21">
        <f t="shared" ref="S60:Z60" si="10">SUM(S7:S59)</f>
        <v>6010</v>
      </c>
      <c r="T60" s="21">
        <f t="shared" si="10"/>
        <v>2087</v>
      </c>
      <c r="U60" s="21">
        <f t="shared" si="10"/>
        <v>801</v>
      </c>
      <c r="V60" s="21">
        <f t="shared" si="10"/>
        <v>143</v>
      </c>
      <c r="W60" s="21">
        <f t="shared" si="10"/>
        <v>655</v>
      </c>
      <c r="X60" s="21">
        <f t="shared" si="10"/>
        <v>201</v>
      </c>
      <c r="Y60" s="21">
        <f t="shared" si="10"/>
        <v>603</v>
      </c>
      <c r="Z60" s="21">
        <f t="shared" si="10"/>
        <v>281</v>
      </c>
      <c r="AA60" s="21">
        <f t="shared" ref="AA60" si="11">SUM(U60:Z60)</f>
        <v>2684</v>
      </c>
      <c r="AB60" s="25">
        <f t="shared" ref="AB60" si="12">AA60*100/S60</f>
        <v>44.658901830282865</v>
      </c>
      <c r="AC60" s="21">
        <f>SUM(AC7:AC59)</f>
        <v>736</v>
      </c>
      <c r="AD60" s="21">
        <f>SUM(AD7:AD59)</f>
        <v>333</v>
      </c>
      <c r="AE60" s="21">
        <f>SUM(AE7:AE59)</f>
        <v>1</v>
      </c>
      <c r="AF60" s="21">
        <f>SUM(AF7:AF59)</f>
        <v>330</v>
      </c>
      <c r="AG60" s="24">
        <f>SUM(AG7:AG59)</f>
        <v>52</v>
      </c>
      <c r="AH60" s="5"/>
    </row>
    <row r="61" spans="1:34">
      <c r="K61" s="57"/>
    </row>
    <row r="62" spans="1:34">
      <c r="T62" s="3"/>
      <c r="U62" s="3"/>
      <c r="V62" s="3"/>
      <c r="W62" s="3"/>
      <c r="X62" s="3"/>
      <c r="Y62" s="3"/>
      <c r="Z62" s="3"/>
      <c r="AA62" s="3"/>
      <c r="AH62" s="3"/>
    </row>
    <row r="63" spans="1:34">
      <c r="A63" s="14" t="s">
        <v>78</v>
      </c>
      <c r="T63" s="3"/>
      <c r="U63" s="3"/>
      <c r="V63" s="3"/>
      <c r="W63" s="3"/>
      <c r="X63" s="3"/>
      <c r="Y63" s="3"/>
      <c r="Z63" s="3"/>
      <c r="AA63" s="3"/>
      <c r="AH63" s="3"/>
    </row>
    <row r="64" spans="1:34">
      <c r="A64" s="13" t="s">
        <v>86</v>
      </c>
      <c r="T64" s="3"/>
      <c r="U64" s="3"/>
      <c r="V64" s="3"/>
      <c r="W64" s="3"/>
      <c r="X64" s="3"/>
      <c r="Y64" s="3"/>
      <c r="Z64" s="3"/>
      <c r="AA64" s="3"/>
      <c r="AH64" s="3"/>
    </row>
    <row r="65" spans="1:34">
      <c r="A65" s="13" t="s">
        <v>79</v>
      </c>
      <c r="T65" s="3"/>
      <c r="U65" s="3"/>
      <c r="V65" s="3"/>
      <c r="W65" s="3"/>
      <c r="X65" s="3"/>
      <c r="Y65" s="3"/>
      <c r="Z65" s="3"/>
      <c r="AA65" s="3"/>
      <c r="AH65" s="3"/>
    </row>
    <row r="66" spans="1:34">
      <c r="T66" s="3"/>
      <c r="U66" s="3"/>
      <c r="V66" s="3"/>
      <c r="W66" s="3"/>
      <c r="X66" s="3"/>
      <c r="Y66" s="3"/>
      <c r="Z66" s="3"/>
      <c r="AA66" s="3"/>
      <c r="AH66" s="3"/>
    </row>
    <row r="67" spans="1:34">
      <c r="T67" s="3"/>
      <c r="U67" s="3"/>
      <c r="V67" s="3"/>
      <c r="W67" s="3"/>
      <c r="X67" s="3"/>
      <c r="Y67" s="3"/>
      <c r="Z67" s="3"/>
      <c r="AA67" s="3"/>
      <c r="AH67" s="3"/>
    </row>
    <row r="68" spans="1:34">
      <c r="T68" s="3"/>
      <c r="U68" s="3"/>
      <c r="V68" s="3"/>
      <c r="W68" s="3"/>
      <c r="X68" s="3"/>
      <c r="Y68" s="3"/>
      <c r="Z68" s="3"/>
      <c r="AA68" s="3"/>
      <c r="AH68" s="3"/>
    </row>
    <row r="69" spans="1:34">
      <c r="T69" s="3"/>
      <c r="U69" s="3"/>
      <c r="V69" s="3"/>
      <c r="W69" s="3"/>
      <c r="X69" s="3"/>
      <c r="Y69" s="3"/>
      <c r="Z69" s="3"/>
      <c r="AA69" s="3"/>
      <c r="AH69" s="3"/>
    </row>
    <row r="70" spans="1:34">
      <c r="T70" s="3"/>
      <c r="U70" s="3"/>
      <c r="V70" s="3"/>
      <c r="W70" s="3"/>
      <c r="X70" s="3"/>
      <c r="Y70" s="3"/>
      <c r="Z70" s="3"/>
      <c r="AA70" s="3"/>
      <c r="AH70" s="3"/>
    </row>
    <row r="71" spans="1:34">
      <c r="T71" s="3"/>
      <c r="U71" s="3"/>
      <c r="V71" s="3"/>
      <c r="W71" s="3"/>
      <c r="X71" s="3"/>
      <c r="Y71" s="3"/>
      <c r="Z71" s="3"/>
      <c r="AA71" s="3"/>
      <c r="AH71" s="3"/>
    </row>
    <row r="72" spans="1:34">
      <c r="T72" s="3"/>
      <c r="U72" s="3"/>
      <c r="V72" s="3"/>
      <c r="W72" s="3"/>
      <c r="X72" s="3"/>
      <c r="Y72" s="3"/>
      <c r="Z72" s="3"/>
      <c r="AA72" s="3"/>
      <c r="AH72" s="3"/>
    </row>
    <row r="73" spans="1:34">
      <c r="T73" s="3"/>
      <c r="U73" s="3"/>
      <c r="V73" s="3"/>
      <c r="W73" s="3"/>
      <c r="X73" s="3"/>
      <c r="Y73" s="3"/>
      <c r="Z73" s="3"/>
      <c r="AA73" s="3"/>
      <c r="AH73" s="3"/>
    </row>
    <row r="74" spans="1:34">
      <c r="T74" s="3"/>
      <c r="U74" s="3"/>
      <c r="V74" s="3"/>
      <c r="W74" s="3"/>
      <c r="X74" s="3"/>
      <c r="Y74" s="3"/>
      <c r="Z74" s="3"/>
      <c r="AA74" s="3"/>
      <c r="AH74" s="3"/>
    </row>
    <row r="75" spans="1:34">
      <c r="T75" s="3"/>
      <c r="U75" s="3"/>
      <c r="V75" s="3"/>
      <c r="W75" s="3"/>
      <c r="X75" s="3"/>
      <c r="Y75" s="3"/>
      <c r="Z75" s="3"/>
      <c r="AA75" s="3"/>
      <c r="AH75" s="3"/>
    </row>
    <row r="76" spans="1:34">
      <c r="T76" s="3"/>
      <c r="U76" s="3"/>
      <c r="V76" s="3"/>
      <c r="W76" s="3"/>
      <c r="X76" s="3"/>
      <c r="Y76" s="3"/>
      <c r="Z76" s="3"/>
      <c r="AA76" s="3"/>
      <c r="AH76" s="3"/>
    </row>
    <row r="77" spans="1:34">
      <c r="T77" s="3"/>
      <c r="U77" s="3"/>
      <c r="V77" s="3"/>
      <c r="W77" s="3"/>
      <c r="X77" s="3"/>
      <c r="Y77" s="3"/>
      <c r="Z77" s="3"/>
      <c r="AA77" s="3"/>
      <c r="AH77" s="3"/>
    </row>
    <row r="78" spans="1:34">
      <c r="T78" s="3"/>
      <c r="U78" s="3"/>
      <c r="V78" s="3"/>
      <c r="W78" s="3"/>
      <c r="X78" s="3"/>
      <c r="Y78" s="3"/>
      <c r="Z78" s="3"/>
      <c r="AA78" s="3"/>
      <c r="AH78" s="3"/>
    </row>
    <row r="79" spans="1:34">
      <c r="T79" s="3"/>
      <c r="U79" s="3"/>
      <c r="V79" s="3"/>
      <c r="W79" s="3"/>
      <c r="X79" s="3"/>
      <c r="Y79" s="3"/>
      <c r="Z79" s="3"/>
      <c r="AA79" s="3"/>
      <c r="AH79" s="3"/>
    </row>
    <row r="80" spans="1:34">
      <c r="T80" s="3"/>
      <c r="U80" s="3"/>
      <c r="V80" s="3"/>
      <c r="W80" s="3"/>
      <c r="X80" s="3"/>
      <c r="Y80" s="3"/>
      <c r="Z80" s="3"/>
      <c r="AA80" s="3"/>
      <c r="AH80" s="3"/>
    </row>
    <row r="81" spans="20:34">
      <c r="T81" s="3"/>
      <c r="U81" s="3"/>
      <c r="V81" s="3"/>
      <c r="W81" s="3"/>
      <c r="X81" s="3"/>
      <c r="Y81" s="3"/>
      <c r="Z81" s="3"/>
      <c r="AA81" s="3"/>
      <c r="AH81" s="3"/>
    </row>
    <row r="82" spans="20:34">
      <c r="T82" s="3"/>
      <c r="U82" s="3"/>
      <c r="V82" s="3"/>
      <c r="W82" s="3"/>
      <c r="X82" s="3"/>
      <c r="Y82" s="3"/>
      <c r="Z82" s="3"/>
      <c r="AA82" s="3"/>
      <c r="AH82" s="3"/>
    </row>
    <row r="83" spans="20:34">
      <c r="T83" s="3"/>
      <c r="U83" s="3"/>
      <c r="V83" s="3"/>
      <c r="W83" s="3"/>
      <c r="X83" s="3"/>
      <c r="Y83" s="3"/>
      <c r="Z83" s="3"/>
      <c r="AA83" s="3"/>
      <c r="AH83" s="3"/>
    </row>
    <row r="84" spans="20:34">
      <c r="T84" s="3"/>
      <c r="U84" s="3"/>
      <c r="V84" s="3"/>
      <c r="W84" s="3"/>
      <c r="X84" s="3"/>
      <c r="Y84" s="3"/>
      <c r="Z84" s="3"/>
      <c r="AA84" s="3"/>
      <c r="AH84" s="3"/>
    </row>
    <row r="85" spans="20:34">
      <c r="T85" s="3"/>
      <c r="U85" s="3"/>
      <c r="V85" s="3"/>
      <c r="W85" s="3"/>
      <c r="X85" s="3"/>
      <c r="Y85" s="3"/>
      <c r="Z85" s="3"/>
      <c r="AA85" s="3"/>
      <c r="AH85" s="3"/>
    </row>
    <row r="86" spans="20:34">
      <c r="T86" s="3"/>
      <c r="U86" s="3"/>
      <c r="V86" s="3"/>
      <c r="W86" s="3"/>
      <c r="X86" s="3"/>
      <c r="Y86" s="3"/>
      <c r="Z86" s="3"/>
      <c r="AA86" s="3"/>
      <c r="AH86" s="3"/>
    </row>
    <row r="87" spans="20:34">
      <c r="T87" s="3"/>
      <c r="U87" s="3"/>
      <c r="V87" s="3"/>
      <c r="W87" s="3"/>
      <c r="X87" s="3"/>
      <c r="Y87" s="3"/>
      <c r="Z87" s="3"/>
      <c r="AA87" s="3"/>
      <c r="AH87" s="3"/>
    </row>
    <row r="88" spans="20:34">
      <c r="T88" s="3"/>
      <c r="U88" s="3"/>
      <c r="V88" s="3"/>
      <c r="W88" s="3"/>
      <c r="X88" s="3"/>
      <c r="Y88" s="3"/>
      <c r="Z88" s="3"/>
      <c r="AA88" s="3"/>
      <c r="AH88" s="3"/>
    </row>
    <row r="89" spans="20:34">
      <c r="T89" s="3"/>
      <c r="U89" s="3"/>
      <c r="V89" s="3"/>
      <c r="W89" s="3"/>
      <c r="X89" s="3"/>
      <c r="Y89" s="3"/>
      <c r="Z89" s="3"/>
      <c r="AA89" s="3"/>
      <c r="AH89" s="3"/>
    </row>
    <row r="90" spans="20:34">
      <c r="T90" s="3"/>
      <c r="U90" s="3"/>
      <c r="V90" s="3"/>
      <c r="W90" s="3"/>
      <c r="X90" s="3"/>
      <c r="Y90" s="3"/>
      <c r="Z90" s="3"/>
      <c r="AA90" s="3"/>
      <c r="AH90" s="3"/>
    </row>
    <row r="91" spans="20:34">
      <c r="T91" s="3"/>
      <c r="U91" s="3"/>
      <c r="V91" s="3"/>
      <c r="W91" s="3"/>
      <c r="X91" s="3"/>
      <c r="Y91" s="3"/>
      <c r="Z91" s="3"/>
      <c r="AA91" s="3"/>
      <c r="AH91" s="3"/>
    </row>
    <row r="92" spans="20:34">
      <c r="T92" s="3"/>
      <c r="U92" s="3"/>
      <c r="V92" s="3"/>
      <c r="W92" s="3"/>
      <c r="X92" s="3"/>
      <c r="Y92" s="3"/>
      <c r="Z92" s="3"/>
      <c r="AA92" s="3"/>
      <c r="AH92" s="3"/>
    </row>
    <row r="93" spans="20:34">
      <c r="T93" s="3"/>
      <c r="U93" s="3"/>
      <c r="V93" s="3"/>
      <c r="W93" s="3"/>
      <c r="X93" s="3"/>
      <c r="Y93" s="3"/>
      <c r="Z93" s="3"/>
      <c r="AA93" s="3"/>
      <c r="AH93" s="3"/>
    </row>
    <row r="94" spans="20:34">
      <c r="T94" s="3"/>
      <c r="U94" s="3"/>
      <c r="V94" s="3"/>
      <c r="W94" s="3"/>
      <c r="X94" s="3"/>
      <c r="Y94" s="3"/>
      <c r="Z94" s="3"/>
      <c r="AA94" s="3"/>
      <c r="AH94" s="3"/>
    </row>
    <row r="95" spans="20:34">
      <c r="T95" s="3"/>
      <c r="U95" s="3"/>
      <c r="V95" s="3"/>
      <c r="W95" s="3"/>
      <c r="X95" s="3"/>
      <c r="Y95" s="3"/>
      <c r="Z95" s="3"/>
      <c r="AA95" s="3"/>
      <c r="AH95" s="3"/>
    </row>
    <row r="96" spans="20:34">
      <c r="T96" s="3"/>
      <c r="U96" s="3"/>
      <c r="V96" s="3"/>
      <c r="W96" s="3"/>
      <c r="X96" s="3"/>
      <c r="Y96" s="3"/>
      <c r="Z96" s="3"/>
      <c r="AA96" s="3"/>
      <c r="AH96" s="3"/>
    </row>
    <row r="97" spans="20:34">
      <c r="T97" s="3"/>
      <c r="U97" s="3"/>
      <c r="V97" s="3"/>
      <c r="W97" s="3"/>
      <c r="X97" s="3"/>
      <c r="Y97" s="3"/>
      <c r="Z97" s="3"/>
      <c r="AA97" s="3"/>
      <c r="AH97" s="3"/>
    </row>
    <row r="98" spans="20:34">
      <c r="T98" s="3"/>
      <c r="U98" s="3"/>
      <c r="V98" s="3"/>
      <c r="W98" s="3"/>
      <c r="X98" s="3"/>
      <c r="Y98" s="3"/>
      <c r="Z98" s="3"/>
      <c r="AA98" s="3"/>
      <c r="AH98" s="3"/>
    </row>
    <row r="99" spans="20:34">
      <c r="T99" s="3"/>
      <c r="U99" s="3"/>
      <c r="V99" s="3"/>
      <c r="W99" s="3"/>
      <c r="X99" s="3"/>
      <c r="Y99" s="3"/>
      <c r="Z99" s="3"/>
      <c r="AA99" s="3"/>
      <c r="AH99" s="3"/>
    </row>
    <row r="100" spans="20:34">
      <c r="T100" s="3"/>
      <c r="U100" s="3"/>
      <c r="V100" s="3"/>
      <c r="W100" s="3"/>
      <c r="X100" s="3"/>
      <c r="Y100" s="3"/>
      <c r="Z100" s="3"/>
      <c r="AA100" s="3"/>
      <c r="AH100" s="3"/>
    </row>
    <row r="101" spans="20:34">
      <c r="T101" s="3"/>
      <c r="U101" s="3"/>
      <c r="V101" s="3"/>
      <c r="W101" s="3"/>
      <c r="X101" s="3"/>
      <c r="Y101" s="3"/>
      <c r="Z101" s="3"/>
      <c r="AA101" s="3"/>
      <c r="AH101" s="3"/>
    </row>
    <row r="102" spans="20:34">
      <c r="T102" s="3"/>
      <c r="U102" s="3"/>
      <c r="V102" s="3"/>
      <c r="W102" s="3"/>
      <c r="X102" s="3"/>
      <c r="Y102" s="3"/>
      <c r="Z102" s="3"/>
      <c r="AA102" s="3"/>
      <c r="AH102" s="3"/>
    </row>
    <row r="103" spans="20:34">
      <c r="T103" s="3"/>
      <c r="U103" s="3"/>
      <c r="V103" s="3"/>
      <c r="W103" s="3"/>
      <c r="X103" s="3"/>
      <c r="Y103" s="3"/>
      <c r="Z103" s="3"/>
      <c r="AA103" s="3"/>
      <c r="AH103" s="3"/>
    </row>
    <row r="104" spans="20:34">
      <c r="T104" s="3"/>
      <c r="U104" s="3"/>
      <c r="V104" s="3"/>
      <c r="W104" s="3"/>
      <c r="X104" s="3"/>
      <c r="Y104" s="3"/>
      <c r="Z104" s="3"/>
      <c r="AA104" s="3"/>
      <c r="AH104" s="3"/>
    </row>
    <row r="105" spans="20:34">
      <c r="T105" s="3"/>
      <c r="U105" s="3"/>
      <c r="V105" s="3"/>
      <c r="W105" s="3"/>
      <c r="X105" s="3"/>
      <c r="Y105" s="3"/>
      <c r="Z105" s="3"/>
      <c r="AA105" s="3"/>
      <c r="AH105" s="3"/>
    </row>
    <row r="106" spans="20:34">
      <c r="T106" s="3"/>
      <c r="U106" s="3"/>
      <c r="V106" s="3"/>
      <c r="W106" s="3"/>
      <c r="X106" s="3"/>
      <c r="Y106" s="3"/>
      <c r="Z106" s="3"/>
      <c r="AA106" s="3"/>
      <c r="AH106" s="3"/>
    </row>
    <row r="107" spans="20:34">
      <c r="T107" s="3"/>
      <c r="U107" s="3"/>
      <c r="V107" s="3"/>
      <c r="W107" s="3"/>
      <c r="X107" s="3"/>
      <c r="Y107" s="3"/>
      <c r="Z107" s="3"/>
      <c r="AA107" s="3"/>
      <c r="AH107" s="3"/>
    </row>
    <row r="108" spans="20:34">
      <c r="T108" s="3"/>
      <c r="U108" s="3"/>
      <c r="V108" s="3"/>
      <c r="W108" s="3"/>
      <c r="X108" s="3"/>
      <c r="Y108" s="3"/>
      <c r="Z108" s="3"/>
      <c r="AA108" s="3"/>
      <c r="AH108" s="3"/>
    </row>
    <row r="109" spans="20:34">
      <c r="T109" s="3"/>
      <c r="U109" s="3"/>
      <c r="V109" s="3"/>
      <c r="W109" s="3"/>
      <c r="X109" s="3"/>
      <c r="Y109" s="3"/>
      <c r="Z109" s="3"/>
      <c r="AA109" s="3"/>
      <c r="AH109" s="3"/>
    </row>
    <row r="110" spans="20:34">
      <c r="T110" s="3"/>
      <c r="U110" s="3"/>
      <c r="V110" s="3"/>
      <c r="W110" s="3"/>
      <c r="X110" s="3"/>
      <c r="Y110" s="3"/>
      <c r="Z110" s="3"/>
      <c r="AA110" s="3"/>
      <c r="AH110" s="3"/>
    </row>
    <row r="111" spans="20:34">
      <c r="T111" s="3"/>
      <c r="U111" s="3"/>
      <c r="V111" s="3"/>
      <c r="W111" s="3"/>
      <c r="X111" s="3"/>
      <c r="Y111" s="3"/>
      <c r="Z111" s="3"/>
      <c r="AA111" s="3"/>
      <c r="AH111" s="3"/>
    </row>
    <row r="112" spans="20:34">
      <c r="T112" s="3"/>
      <c r="U112" s="3"/>
      <c r="V112" s="3"/>
      <c r="W112" s="3"/>
      <c r="X112" s="3"/>
      <c r="Y112" s="3"/>
      <c r="Z112" s="3"/>
      <c r="AA112" s="3"/>
      <c r="AH112" s="3"/>
    </row>
    <row r="113" spans="20:34">
      <c r="T113" s="3"/>
      <c r="U113" s="3"/>
      <c r="V113" s="3"/>
      <c r="W113" s="3"/>
      <c r="X113" s="3"/>
      <c r="Y113" s="3"/>
      <c r="Z113" s="3"/>
      <c r="AA113" s="3"/>
      <c r="AH113" s="3"/>
    </row>
    <row r="114" spans="20:34">
      <c r="T114" s="3"/>
      <c r="U114" s="3"/>
      <c r="V114" s="3"/>
      <c r="W114" s="3"/>
      <c r="X114" s="3"/>
      <c r="Y114" s="3"/>
      <c r="Z114" s="3"/>
      <c r="AA114" s="3"/>
      <c r="AH114" s="3"/>
    </row>
    <row r="115" spans="20:34">
      <c r="T115" s="3"/>
      <c r="U115" s="3"/>
      <c r="V115" s="3"/>
      <c r="W115" s="3"/>
      <c r="X115" s="3"/>
      <c r="Y115" s="3"/>
      <c r="Z115" s="3"/>
      <c r="AA115" s="3"/>
      <c r="AH115" s="3"/>
    </row>
    <row r="116" spans="20:34">
      <c r="T116" s="3"/>
      <c r="U116" s="3"/>
      <c r="V116" s="3"/>
      <c r="W116" s="3"/>
      <c r="X116" s="3"/>
      <c r="Y116" s="3"/>
      <c r="Z116" s="3"/>
      <c r="AA116" s="3"/>
      <c r="AH116" s="3"/>
    </row>
    <row r="117" spans="20:34">
      <c r="T117" s="3"/>
      <c r="U117" s="3"/>
      <c r="V117" s="3"/>
      <c r="W117" s="3"/>
      <c r="X117" s="3"/>
      <c r="Y117" s="3"/>
      <c r="Z117" s="3"/>
      <c r="AA117" s="3"/>
      <c r="AH117" s="3"/>
    </row>
    <row r="118" spans="20:34">
      <c r="T118" s="3"/>
      <c r="U118" s="3"/>
      <c r="V118" s="3"/>
      <c r="W118" s="3"/>
      <c r="X118" s="3"/>
      <c r="Y118" s="3"/>
      <c r="Z118" s="3"/>
      <c r="AA118" s="3"/>
      <c r="AH118" s="3"/>
    </row>
    <row r="119" spans="20:34">
      <c r="T119" s="3"/>
      <c r="U119" s="3"/>
      <c r="V119" s="3"/>
      <c r="W119" s="3"/>
      <c r="X119" s="3"/>
      <c r="Y119" s="3"/>
      <c r="Z119" s="3"/>
      <c r="AA119" s="3"/>
      <c r="AH119" s="3"/>
    </row>
    <row r="120" spans="20:34">
      <c r="T120" s="3"/>
      <c r="U120" s="3"/>
      <c r="V120" s="3"/>
      <c r="W120" s="3"/>
      <c r="X120" s="3"/>
      <c r="Y120" s="3"/>
      <c r="Z120" s="3"/>
      <c r="AA120" s="3"/>
      <c r="AH120" s="3"/>
    </row>
    <row r="121" spans="20:34">
      <c r="T121" s="3"/>
      <c r="U121" s="3"/>
      <c r="V121" s="3"/>
      <c r="W121" s="3"/>
      <c r="X121" s="3"/>
      <c r="Y121" s="3"/>
      <c r="Z121" s="3"/>
      <c r="AA121" s="3"/>
      <c r="AH121" s="3"/>
    </row>
    <row r="122" spans="20:34">
      <c r="T122" s="3"/>
      <c r="U122" s="3"/>
      <c r="V122" s="3"/>
      <c r="W122" s="3"/>
      <c r="X122" s="3"/>
      <c r="Y122" s="3"/>
      <c r="Z122" s="3"/>
      <c r="AA122" s="3"/>
      <c r="AH122" s="3"/>
    </row>
    <row r="123" spans="20:34">
      <c r="T123" s="3"/>
      <c r="U123" s="3"/>
      <c r="V123" s="3"/>
      <c r="W123" s="3"/>
      <c r="X123" s="3"/>
      <c r="Y123" s="3"/>
      <c r="Z123" s="3"/>
      <c r="AA123" s="3"/>
      <c r="AH123" s="3"/>
    </row>
    <row r="124" spans="20:34">
      <c r="T124" s="3"/>
      <c r="U124" s="3"/>
      <c r="V124" s="3"/>
      <c r="W124" s="3"/>
      <c r="X124" s="3"/>
      <c r="Y124" s="3"/>
      <c r="Z124" s="3"/>
      <c r="AA124" s="3"/>
      <c r="AH124" s="3"/>
    </row>
    <row r="125" spans="20:34">
      <c r="T125" s="3"/>
      <c r="U125" s="3"/>
      <c r="V125" s="3"/>
      <c r="W125" s="3"/>
      <c r="X125" s="3"/>
      <c r="Y125" s="3"/>
      <c r="Z125" s="3"/>
      <c r="AA125" s="3"/>
      <c r="AH125" s="3"/>
    </row>
    <row r="126" spans="20:34">
      <c r="T126" s="3"/>
      <c r="U126" s="3"/>
      <c r="V126" s="3"/>
      <c r="W126" s="3"/>
      <c r="X126" s="3"/>
      <c r="Y126" s="3"/>
      <c r="Z126" s="3"/>
      <c r="AA126" s="3"/>
      <c r="AH126" s="3"/>
    </row>
    <row r="127" spans="20:34">
      <c r="T127" s="3"/>
      <c r="U127" s="3"/>
      <c r="V127" s="3"/>
      <c r="W127" s="3"/>
      <c r="X127" s="3"/>
      <c r="Y127" s="3"/>
      <c r="Z127" s="3"/>
      <c r="AA127" s="3"/>
      <c r="AH127" s="3"/>
    </row>
    <row r="128" spans="20:34">
      <c r="T128" s="3"/>
      <c r="U128" s="3"/>
      <c r="V128" s="3"/>
      <c r="W128" s="3"/>
      <c r="X128" s="3"/>
      <c r="Y128" s="3"/>
      <c r="Z128" s="3"/>
      <c r="AA128" s="3"/>
      <c r="AH128" s="3"/>
    </row>
    <row r="129" spans="20:34">
      <c r="T129" s="3"/>
      <c r="U129" s="3"/>
      <c r="V129" s="3"/>
      <c r="W129" s="3"/>
      <c r="X129" s="3"/>
      <c r="Y129" s="3"/>
      <c r="Z129" s="3"/>
      <c r="AA129" s="3"/>
      <c r="AH129" s="3"/>
    </row>
    <row r="130" spans="20:34">
      <c r="T130" s="3"/>
      <c r="U130" s="3"/>
      <c r="V130" s="3"/>
      <c r="W130" s="3"/>
      <c r="X130" s="3"/>
      <c r="Y130" s="3"/>
      <c r="Z130" s="3"/>
      <c r="AA130" s="3"/>
      <c r="AH130" s="3"/>
    </row>
    <row r="131" spans="20:34">
      <c r="T131" s="3"/>
      <c r="U131" s="3"/>
      <c r="V131" s="3"/>
      <c r="W131" s="3"/>
      <c r="X131" s="3"/>
      <c r="Y131" s="3"/>
      <c r="Z131" s="3"/>
      <c r="AA131" s="3"/>
      <c r="AH131" s="3"/>
    </row>
    <row r="132" spans="20:34">
      <c r="T132" s="3"/>
      <c r="U132" s="3"/>
      <c r="V132" s="3"/>
      <c r="W132" s="3"/>
      <c r="X132" s="3"/>
      <c r="Y132" s="3"/>
      <c r="Z132" s="3"/>
      <c r="AA132" s="3"/>
      <c r="AH132" s="3"/>
    </row>
    <row r="133" spans="20:34">
      <c r="T133" s="3"/>
      <c r="U133" s="3"/>
      <c r="V133" s="3"/>
      <c r="W133" s="3"/>
      <c r="X133" s="3"/>
      <c r="Y133" s="3"/>
      <c r="Z133" s="3"/>
      <c r="AA133" s="3"/>
      <c r="AH133" s="3"/>
    </row>
    <row r="134" spans="20:34">
      <c r="T134" s="3"/>
      <c r="U134" s="3"/>
      <c r="V134" s="3"/>
      <c r="W134" s="3"/>
      <c r="X134" s="3"/>
      <c r="Y134" s="3"/>
      <c r="Z134" s="3"/>
      <c r="AA134" s="3"/>
      <c r="AH134" s="3"/>
    </row>
    <row r="135" spans="20:34">
      <c r="T135" s="3"/>
      <c r="U135" s="3"/>
      <c r="V135" s="3"/>
      <c r="W135" s="3"/>
      <c r="X135" s="3"/>
      <c r="Y135" s="3"/>
      <c r="Z135" s="3"/>
      <c r="AA135" s="3"/>
      <c r="AH135" s="3"/>
    </row>
    <row r="136" spans="20:34">
      <c r="T136" s="3"/>
      <c r="U136" s="3"/>
      <c r="V136" s="3"/>
      <c r="W136" s="3"/>
      <c r="X136" s="3"/>
      <c r="Y136" s="3"/>
      <c r="Z136" s="3"/>
      <c r="AA136" s="3"/>
      <c r="AH136" s="3"/>
    </row>
    <row r="137" spans="20:34">
      <c r="T137" s="3"/>
      <c r="U137" s="3"/>
      <c r="V137" s="3"/>
      <c r="W137" s="3"/>
      <c r="X137" s="3"/>
      <c r="Y137" s="3"/>
      <c r="Z137" s="3"/>
      <c r="AA137" s="3"/>
      <c r="AH137" s="3"/>
    </row>
    <row r="138" spans="20:34">
      <c r="T138" s="3"/>
      <c r="U138" s="3"/>
      <c r="V138" s="3"/>
      <c r="W138" s="3"/>
      <c r="X138" s="3"/>
      <c r="Y138" s="3"/>
      <c r="Z138" s="3"/>
      <c r="AA138" s="3"/>
      <c r="AH138" s="3"/>
    </row>
    <row r="139" spans="20:34">
      <c r="T139" s="3"/>
      <c r="U139" s="3"/>
      <c r="V139" s="3"/>
      <c r="W139" s="3"/>
      <c r="X139" s="3"/>
      <c r="Y139" s="3"/>
      <c r="Z139" s="3"/>
      <c r="AA139" s="3"/>
      <c r="AH139" s="3"/>
    </row>
    <row r="140" spans="20:34">
      <c r="T140" s="3"/>
      <c r="U140" s="3"/>
      <c r="V140" s="3"/>
      <c r="W140" s="3"/>
      <c r="X140" s="3"/>
      <c r="Y140" s="3"/>
      <c r="Z140" s="3"/>
      <c r="AA140" s="3"/>
      <c r="AH140" s="3"/>
    </row>
    <row r="141" spans="20:34">
      <c r="T141" s="3"/>
      <c r="U141" s="3"/>
      <c r="V141" s="3"/>
      <c r="W141" s="3"/>
      <c r="X141" s="3"/>
      <c r="Y141" s="3"/>
      <c r="Z141" s="3"/>
      <c r="AA141" s="3"/>
      <c r="AH141" s="3"/>
    </row>
    <row r="142" spans="20:34">
      <c r="T142" s="3"/>
      <c r="U142" s="3"/>
      <c r="V142" s="3"/>
      <c r="W142" s="3"/>
      <c r="X142" s="3"/>
      <c r="Y142" s="3"/>
      <c r="Z142" s="3"/>
      <c r="AA142" s="3"/>
      <c r="AH142" s="3"/>
    </row>
    <row r="143" spans="20:34">
      <c r="T143" s="3"/>
      <c r="U143" s="3"/>
      <c r="V143" s="3"/>
      <c r="W143" s="3"/>
      <c r="X143" s="3"/>
      <c r="Y143" s="3"/>
      <c r="Z143" s="3"/>
      <c r="AA143" s="3"/>
      <c r="AH143" s="3"/>
    </row>
    <row r="144" spans="20:34">
      <c r="T144" s="3"/>
      <c r="U144" s="3"/>
      <c r="V144" s="3"/>
      <c r="W144" s="3"/>
      <c r="X144" s="3"/>
      <c r="Y144" s="3"/>
      <c r="Z144" s="3"/>
      <c r="AA144" s="3"/>
      <c r="AH144" s="3"/>
    </row>
    <row r="145" spans="20:34">
      <c r="T145" s="3"/>
      <c r="U145" s="3"/>
      <c r="V145" s="3"/>
      <c r="W145" s="3"/>
      <c r="X145" s="3"/>
      <c r="Y145" s="3"/>
      <c r="Z145" s="3"/>
      <c r="AA145" s="3"/>
      <c r="AH145" s="3"/>
    </row>
    <row r="146" spans="20:34">
      <c r="T146" s="3"/>
      <c r="U146" s="3"/>
      <c r="V146" s="3"/>
      <c r="W146" s="3"/>
      <c r="X146" s="3"/>
      <c r="Y146" s="3"/>
      <c r="Z146" s="3"/>
      <c r="AA146" s="3"/>
      <c r="AH146" s="3"/>
    </row>
    <row r="147" spans="20:34">
      <c r="T147" s="3"/>
      <c r="U147" s="3"/>
      <c r="V147" s="3"/>
      <c r="W147" s="3"/>
      <c r="X147" s="3"/>
      <c r="Y147" s="3"/>
      <c r="Z147" s="3"/>
      <c r="AA147" s="3"/>
      <c r="AH147" s="3"/>
    </row>
    <row r="148" spans="20:34">
      <c r="T148" s="3"/>
      <c r="U148" s="3"/>
      <c r="V148" s="3"/>
      <c r="W148" s="3"/>
      <c r="X148" s="3"/>
      <c r="Y148" s="3"/>
      <c r="Z148" s="3"/>
      <c r="AA148" s="3"/>
      <c r="AH148" s="3"/>
    </row>
    <row r="149" spans="20:34">
      <c r="T149" s="3"/>
      <c r="U149" s="3"/>
      <c r="V149" s="3"/>
      <c r="W149" s="3"/>
      <c r="X149" s="3"/>
      <c r="Y149" s="3"/>
      <c r="Z149" s="3"/>
      <c r="AA149" s="3"/>
      <c r="AH149" s="3"/>
    </row>
    <row r="150" spans="20:34">
      <c r="T150" s="3"/>
      <c r="U150" s="3"/>
      <c r="V150" s="3"/>
      <c r="W150" s="3"/>
      <c r="X150" s="3"/>
      <c r="Y150" s="3"/>
      <c r="Z150" s="3"/>
      <c r="AA150" s="3"/>
      <c r="AH150" s="3"/>
    </row>
    <row r="151" spans="20:34">
      <c r="T151" s="3"/>
      <c r="U151" s="3"/>
      <c r="V151" s="3"/>
      <c r="W151" s="3"/>
      <c r="X151" s="3"/>
      <c r="Y151" s="3"/>
      <c r="Z151" s="3"/>
      <c r="AA151" s="3"/>
      <c r="AH151" s="3"/>
    </row>
    <row r="152" spans="20:34">
      <c r="T152" s="3"/>
      <c r="U152" s="3"/>
      <c r="V152" s="3"/>
      <c r="W152" s="3"/>
      <c r="X152" s="3"/>
      <c r="Y152" s="3"/>
      <c r="Z152" s="3"/>
      <c r="AA152" s="3"/>
      <c r="AH152" s="3"/>
    </row>
    <row r="153" spans="20:34">
      <c r="T153" s="3"/>
      <c r="U153" s="3"/>
      <c r="V153" s="3"/>
      <c r="W153" s="3"/>
      <c r="X153" s="3"/>
      <c r="Y153" s="3"/>
      <c r="Z153" s="3"/>
      <c r="AA153" s="3"/>
      <c r="AH153" s="3"/>
    </row>
    <row r="154" spans="20:34">
      <c r="T154" s="3"/>
      <c r="U154" s="3"/>
      <c r="V154" s="3"/>
      <c r="W154" s="3"/>
      <c r="X154" s="3"/>
      <c r="Y154" s="3"/>
      <c r="Z154" s="3"/>
      <c r="AA154" s="3"/>
      <c r="AH154" s="3"/>
    </row>
    <row r="155" spans="20:34">
      <c r="T155" s="3"/>
      <c r="U155" s="3"/>
      <c r="V155" s="3"/>
      <c r="W155" s="3"/>
      <c r="X155" s="3"/>
      <c r="Y155" s="3"/>
      <c r="Z155" s="3"/>
      <c r="AA155" s="3"/>
      <c r="AH155" s="3"/>
    </row>
    <row r="156" spans="20:34">
      <c r="T156" s="3"/>
      <c r="U156" s="3"/>
      <c r="V156" s="3"/>
      <c r="W156" s="3"/>
      <c r="X156" s="3"/>
      <c r="Y156" s="3"/>
      <c r="Z156" s="3"/>
      <c r="AA156" s="3"/>
      <c r="AH156" s="3"/>
    </row>
    <row r="157" spans="20:34">
      <c r="T157" s="3"/>
      <c r="U157" s="3"/>
      <c r="V157" s="3"/>
      <c r="W157" s="3"/>
      <c r="X157" s="3"/>
      <c r="Y157" s="3"/>
      <c r="Z157" s="3"/>
      <c r="AA157" s="3"/>
      <c r="AH157" s="3"/>
    </row>
  </sheetData>
  <mergeCells count="29">
    <mergeCell ref="A1:P1"/>
    <mergeCell ref="R1:AG1"/>
    <mergeCell ref="A2:P2"/>
    <mergeCell ref="R2:AG2"/>
    <mergeCell ref="A4:A6"/>
    <mergeCell ref="B4:B6"/>
    <mergeCell ref="C4:C6"/>
    <mergeCell ref="D4:I4"/>
    <mergeCell ref="AF4:AG5"/>
    <mergeCell ref="D5:E5"/>
    <mergeCell ref="F5:G5"/>
    <mergeCell ref="H5:I5"/>
    <mergeCell ref="U5:V5"/>
    <mergeCell ref="W5:X5"/>
    <mergeCell ref="Y5:Z5"/>
    <mergeCell ref="L4:M5"/>
    <mergeCell ref="N4:N6"/>
    <mergeCell ref="J4:J6"/>
    <mergeCell ref="K4:K6"/>
    <mergeCell ref="Q4:Q6"/>
    <mergeCell ref="AE4:AE6"/>
    <mergeCell ref="AA4:AA6"/>
    <mergeCell ref="AB4:AB6"/>
    <mergeCell ref="AC4:AD5"/>
    <mergeCell ref="O4:P5"/>
    <mergeCell ref="R4:R6"/>
    <mergeCell ref="S4:S6"/>
    <mergeCell ref="T4:T6"/>
    <mergeCell ref="U4:Z4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57"/>
  <sheetViews>
    <sheetView view="pageBreakPreview" zoomScaleSheetLayoutView="100" workbookViewId="0">
      <pane xSplit="1" ySplit="6" topLeftCell="I34" activePane="bottomRight" state="frozen"/>
      <selection pane="topRight" activeCell="B1" sqref="B1"/>
      <selection pane="bottomLeft" activeCell="A7" sqref="A7"/>
      <selection pane="bottomRight" activeCell="A63" sqref="A63:XFD65"/>
    </sheetView>
  </sheetViews>
  <sheetFormatPr defaultRowHeight="12.75"/>
  <cols>
    <col min="1" max="1" width="30.28515625" style="2" customWidth="1"/>
    <col min="2" max="3" width="8.85546875" style="3" customWidth="1"/>
    <col min="4" max="9" width="6.5703125" style="3" customWidth="1"/>
    <col min="10" max="16" width="8.85546875" style="3" customWidth="1"/>
    <col min="17" max="17" width="5.42578125" style="56" customWidth="1"/>
    <col min="18" max="18" width="22.42578125" style="2" customWidth="1"/>
    <col min="19" max="19" width="9.28515625" style="3" customWidth="1"/>
    <col min="20" max="20" width="9.28515625" style="2" customWidth="1"/>
    <col min="21" max="26" width="6.7109375" style="2" customWidth="1"/>
    <col min="27" max="27" width="9.28515625" style="2" customWidth="1"/>
    <col min="28" max="28" width="9.28515625" style="3" customWidth="1"/>
    <col min="29" max="30" width="8.85546875" style="3" customWidth="1"/>
    <col min="31" max="31" width="9.28515625" style="3" customWidth="1"/>
    <col min="32" max="33" width="7" style="3" customWidth="1"/>
    <col min="34" max="16384" width="9.140625" style="2"/>
  </cols>
  <sheetData>
    <row r="1" spans="1:33" s="1" customFormat="1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66"/>
      <c r="R1" s="137" t="s">
        <v>1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s="1" customFormat="1" ht="15.75">
      <c r="A2" s="137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66"/>
      <c r="R2" s="137" t="s">
        <v>89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>
      <c r="A4" s="158" t="s">
        <v>2</v>
      </c>
      <c r="B4" s="155" t="s">
        <v>3</v>
      </c>
      <c r="C4" s="140" t="s">
        <v>4</v>
      </c>
      <c r="D4" s="143" t="s">
        <v>5</v>
      </c>
      <c r="E4" s="144"/>
      <c r="F4" s="144"/>
      <c r="G4" s="144"/>
      <c r="H4" s="144"/>
      <c r="I4" s="145"/>
      <c r="J4" s="126" t="s">
        <v>6</v>
      </c>
      <c r="K4" s="126" t="s">
        <v>7</v>
      </c>
      <c r="L4" s="123" t="s">
        <v>8</v>
      </c>
      <c r="M4" s="123"/>
      <c r="N4" s="123" t="s">
        <v>9</v>
      </c>
      <c r="O4" s="123" t="s">
        <v>10</v>
      </c>
      <c r="P4" s="146"/>
      <c r="Q4" s="151"/>
      <c r="R4" s="152" t="s">
        <v>11</v>
      </c>
      <c r="S4" s="155" t="s">
        <v>3</v>
      </c>
      <c r="T4" s="126" t="s">
        <v>12</v>
      </c>
      <c r="U4" s="136" t="s">
        <v>13</v>
      </c>
      <c r="V4" s="136"/>
      <c r="W4" s="136"/>
      <c r="X4" s="136"/>
      <c r="Y4" s="136"/>
      <c r="Z4" s="136"/>
      <c r="AA4" s="126" t="s">
        <v>14</v>
      </c>
      <c r="AB4" s="126" t="s">
        <v>15</v>
      </c>
      <c r="AC4" s="130" t="s">
        <v>8</v>
      </c>
      <c r="AD4" s="123"/>
      <c r="AE4" s="123" t="s">
        <v>9</v>
      </c>
      <c r="AF4" s="123" t="s">
        <v>10</v>
      </c>
      <c r="AG4" s="146"/>
    </row>
    <row r="5" spans="1:33" ht="16.5" customHeight="1">
      <c r="A5" s="159"/>
      <c r="B5" s="156"/>
      <c r="C5" s="141"/>
      <c r="D5" s="148" t="s">
        <v>16</v>
      </c>
      <c r="E5" s="149"/>
      <c r="F5" s="148" t="s">
        <v>17</v>
      </c>
      <c r="G5" s="149"/>
      <c r="H5" s="148" t="s">
        <v>18</v>
      </c>
      <c r="I5" s="149"/>
      <c r="J5" s="127"/>
      <c r="K5" s="127"/>
      <c r="L5" s="124"/>
      <c r="M5" s="124"/>
      <c r="N5" s="124"/>
      <c r="O5" s="124"/>
      <c r="P5" s="147"/>
      <c r="Q5" s="151"/>
      <c r="R5" s="153"/>
      <c r="S5" s="156"/>
      <c r="T5" s="127"/>
      <c r="U5" s="132" t="s">
        <v>19</v>
      </c>
      <c r="V5" s="132"/>
      <c r="W5" s="132" t="s">
        <v>17</v>
      </c>
      <c r="X5" s="132"/>
      <c r="Y5" s="132" t="s">
        <v>18</v>
      </c>
      <c r="Z5" s="132"/>
      <c r="AA5" s="127"/>
      <c r="AB5" s="127"/>
      <c r="AC5" s="131"/>
      <c r="AD5" s="124"/>
      <c r="AE5" s="124"/>
      <c r="AF5" s="124"/>
      <c r="AG5" s="147"/>
    </row>
    <row r="6" spans="1:33" ht="21.75" customHeight="1" thickBot="1">
      <c r="A6" s="159"/>
      <c r="B6" s="156"/>
      <c r="C6" s="141"/>
      <c r="D6" s="69" t="s">
        <v>20</v>
      </c>
      <c r="E6" s="70" t="s">
        <v>21</v>
      </c>
      <c r="F6" s="69" t="s">
        <v>20</v>
      </c>
      <c r="G6" s="70" t="s">
        <v>21</v>
      </c>
      <c r="H6" s="69" t="s">
        <v>20</v>
      </c>
      <c r="I6" s="70" t="s">
        <v>21</v>
      </c>
      <c r="J6" s="127"/>
      <c r="K6" s="127"/>
      <c r="L6" s="71" t="s">
        <v>22</v>
      </c>
      <c r="M6" s="71" t="s">
        <v>23</v>
      </c>
      <c r="N6" s="150"/>
      <c r="O6" s="71" t="s">
        <v>22</v>
      </c>
      <c r="P6" s="72" t="s">
        <v>23</v>
      </c>
      <c r="Q6" s="151"/>
      <c r="R6" s="154"/>
      <c r="S6" s="157"/>
      <c r="T6" s="128"/>
      <c r="U6" s="8" t="s">
        <v>20</v>
      </c>
      <c r="V6" s="8" t="s">
        <v>21</v>
      </c>
      <c r="W6" s="8" t="s">
        <v>20</v>
      </c>
      <c r="X6" s="8" t="s">
        <v>21</v>
      </c>
      <c r="Y6" s="8" t="s">
        <v>20</v>
      </c>
      <c r="Z6" s="8" t="s">
        <v>21</v>
      </c>
      <c r="AA6" s="128"/>
      <c r="AB6" s="128"/>
      <c r="AC6" s="12" t="s">
        <v>22</v>
      </c>
      <c r="AD6" s="10" t="s">
        <v>23</v>
      </c>
      <c r="AE6" s="125"/>
      <c r="AF6" s="10" t="s">
        <v>22</v>
      </c>
      <c r="AG6" s="11" t="s">
        <v>23</v>
      </c>
    </row>
    <row r="7" spans="1:33" s="36" customFormat="1" ht="12.75" customHeight="1">
      <c r="A7" s="67" t="s">
        <v>24</v>
      </c>
      <c r="B7" s="73">
        <v>44</v>
      </c>
      <c r="C7" s="73">
        <v>6</v>
      </c>
      <c r="D7" s="73">
        <v>1</v>
      </c>
      <c r="E7" s="73"/>
      <c r="F7" s="73">
        <v>9</v>
      </c>
      <c r="G7" s="73"/>
      <c r="H7" s="73">
        <v>4</v>
      </c>
      <c r="I7" s="73"/>
      <c r="J7" s="74">
        <f t="shared" ref="J7:J61" si="0">SUM(D7:I7)</f>
        <v>14</v>
      </c>
      <c r="K7" s="75">
        <f t="shared" ref="K7:K61" si="1">J7*100/B7</f>
        <v>31.818181818181817</v>
      </c>
      <c r="L7" s="74">
        <v>3</v>
      </c>
      <c r="M7" s="74"/>
      <c r="N7" s="74"/>
      <c r="O7" s="74">
        <v>1</v>
      </c>
      <c r="P7" s="76"/>
      <c r="Q7" s="32"/>
      <c r="R7" s="67" t="s">
        <v>24</v>
      </c>
      <c r="S7" s="73">
        <v>166</v>
      </c>
      <c r="T7" s="73">
        <v>46</v>
      </c>
      <c r="U7" s="73">
        <v>11</v>
      </c>
      <c r="V7" s="73">
        <v>4</v>
      </c>
      <c r="W7" s="73">
        <v>11</v>
      </c>
      <c r="X7" s="73">
        <v>3</v>
      </c>
      <c r="Y7" s="73">
        <v>12</v>
      </c>
      <c r="Z7" s="73">
        <v>1</v>
      </c>
      <c r="AA7" s="74">
        <f>SUM(U7:Z7)</f>
        <v>42</v>
      </c>
      <c r="AB7" s="75">
        <f t="shared" ref="AB7:AB20" si="2">AA7*100/S7</f>
        <v>25.301204819277107</v>
      </c>
      <c r="AC7" s="74">
        <v>9</v>
      </c>
      <c r="AD7" s="74">
        <v>21</v>
      </c>
      <c r="AE7" s="74"/>
      <c r="AF7" s="74">
        <v>1</v>
      </c>
      <c r="AG7" s="76">
        <v>1</v>
      </c>
    </row>
    <row r="8" spans="1:33" s="36" customFormat="1" ht="12.75" customHeight="1">
      <c r="A8" s="58" t="s">
        <v>25</v>
      </c>
      <c r="B8" s="52">
        <v>45</v>
      </c>
      <c r="C8" s="52">
        <v>45</v>
      </c>
      <c r="D8" s="52"/>
      <c r="E8" s="52">
        <v>1</v>
      </c>
      <c r="F8" s="52"/>
      <c r="G8" s="52">
        <v>7</v>
      </c>
      <c r="H8" s="52"/>
      <c r="I8" s="52">
        <v>6</v>
      </c>
      <c r="J8" s="77">
        <f t="shared" si="0"/>
        <v>14</v>
      </c>
      <c r="K8" s="78">
        <f t="shared" si="1"/>
        <v>31.111111111111111</v>
      </c>
      <c r="L8" s="77">
        <v>12</v>
      </c>
      <c r="M8" s="77">
        <v>12</v>
      </c>
      <c r="N8" s="77">
        <v>1</v>
      </c>
      <c r="O8" s="77">
        <v>11</v>
      </c>
      <c r="P8" s="79"/>
      <c r="Q8" s="32"/>
      <c r="R8" s="58" t="s">
        <v>25</v>
      </c>
      <c r="S8" s="52">
        <v>152</v>
      </c>
      <c r="T8" s="52">
        <v>152</v>
      </c>
      <c r="U8" s="52"/>
      <c r="V8" s="52">
        <v>18</v>
      </c>
      <c r="W8" s="52"/>
      <c r="X8" s="52">
        <v>13</v>
      </c>
      <c r="Y8" s="52"/>
      <c r="Z8" s="52">
        <v>17</v>
      </c>
      <c r="AA8" s="77">
        <f t="shared" ref="AA8:AA20" si="3">SUM(U8:Z8)</f>
        <v>48</v>
      </c>
      <c r="AB8" s="78">
        <f t="shared" si="2"/>
        <v>31.578947368421051</v>
      </c>
      <c r="AC8" s="77">
        <v>17</v>
      </c>
      <c r="AD8" s="77">
        <v>10</v>
      </c>
      <c r="AE8" s="77"/>
      <c r="AF8" s="77">
        <v>33</v>
      </c>
      <c r="AG8" s="79">
        <v>5</v>
      </c>
    </row>
    <row r="9" spans="1:33" s="36" customFormat="1" ht="12.75" customHeight="1">
      <c r="A9" s="58" t="s">
        <v>26</v>
      </c>
      <c r="B9" s="77">
        <v>42</v>
      </c>
      <c r="C9" s="52">
        <v>42</v>
      </c>
      <c r="D9" s="52"/>
      <c r="E9" s="52">
        <v>4</v>
      </c>
      <c r="F9" s="52"/>
      <c r="G9" s="52">
        <v>11</v>
      </c>
      <c r="H9" s="52"/>
      <c r="I9" s="52">
        <v>3</v>
      </c>
      <c r="J9" s="77">
        <f t="shared" si="0"/>
        <v>18</v>
      </c>
      <c r="K9" s="78">
        <f t="shared" si="1"/>
        <v>42.857142857142854</v>
      </c>
      <c r="L9" s="52">
        <v>5</v>
      </c>
      <c r="M9" s="52">
        <v>1</v>
      </c>
      <c r="N9" s="52"/>
      <c r="O9" s="52">
        <v>5</v>
      </c>
      <c r="P9" s="80"/>
      <c r="Q9" s="32"/>
      <c r="R9" s="58" t="s">
        <v>26</v>
      </c>
      <c r="S9" s="82">
        <v>189</v>
      </c>
      <c r="T9" s="52">
        <v>189</v>
      </c>
      <c r="U9" s="52"/>
      <c r="V9" s="52">
        <v>5</v>
      </c>
      <c r="W9" s="52"/>
      <c r="X9" s="52">
        <v>22</v>
      </c>
      <c r="Y9" s="52"/>
      <c r="Z9" s="52">
        <v>17</v>
      </c>
      <c r="AA9" s="77">
        <f t="shared" si="3"/>
        <v>44</v>
      </c>
      <c r="AB9" s="78">
        <f t="shared" si="2"/>
        <v>23.280423280423282</v>
      </c>
      <c r="AC9" s="52">
        <v>21</v>
      </c>
      <c r="AD9" s="52">
        <v>9</v>
      </c>
      <c r="AE9" s="52"/>
      <c r="AF9" s="52">
        <v>7</v>
      </c>
      <c r="AG9" s="80"/>
    </row>
    <row r="10" spans="1:33" s="36" customFormat="1" ht="12.75" customHeight="1">
      <c r="A10" s="58" t="s">
        <v>27</v>
      </c>
      <c r="B10" s="77">
        <v>56</v>
      </c>
      <c r="C10" s="77">
        <v>3</v>
      </c>
      <c r="D10" s="77">
        <v>4</v>
      </c>
      <c r="E10" s="77"/>
      <c r="F10" s="77">
        <v>19</v>
      </c>
      <c r="G10" s="77"/>
      <c r="H10" s="77">
        <v>3</v>
      </c>
      <c r="I10" s="77"/>
      <c r="J10" s="77">
        <f t="shared" si="0"/>
        <v>26</v>
      </c>
      <c r="K10" s="78">
        <f t="shared" si="1"/>
        <v>46.428571428571431</v>
      </c>
      <c r="L10" s="77">
        <v>14</v>
      </c>
      <c r="M10" s="77">
        <v>18</v>
      </c>
      <c r="N10" s="77"/>
      <c r="O10" s="77">
        <v>2</v>
      </c>
      <c r="P10" s="79">
        <v>2</v>
      </c>
      <c r="Q10" s="32"/>
      <c r="R10" s="58" t="s">
        <v>27</v>
      </c>
      <c r="S10" s="82">
        <v>309</v>
      </c>
      <c r="T10" s="77">
        <v>51</v>
      </c>
      <c r="U10" s="77">
        <v>39</v>
      </c>
      <c r="V10" s="77">
        <v>1</v>
      </c>
      <c r="W10" s="77">
        <v>67</v>
      </c>
      <c r="X10" s="77">
        <v>7</v>
      </c>
      <c r="Y10" s="77">
        <v>36</v>
      </c>
      <c r="Z10" s="77">
        <v>11</v>
      </c>
      <c r="AA10" s="77">
        <f t="shared" si="3"/>
        <v>161</v>
      </c>
      <c r="AB10" s="78">
        <f t="shared" si="2"/>
        <v>52.103559870550164</v>
      </c>
      <c r="AC10" s="77">
        <v>65</v>
      </c>
      <c r="AD10" s="77">
        <v>34</v>
      </c>
      <c r="AE10" s="77"/>
      <c r="AF10" s="77">
        <v>3</v>
      </c>
      <c r="AG10" s="79">
        <v>3</v>
      </c>
    </row>
    <row r="11" spans="1:33" s="36" customFormat="1" ht="12.75" customHeight="1">
      <c r="A11" s="58" t="s">
        <v>28</v>
      </c>
      <c r="B11" s="77">
        <v>10</v>
      </c>
      <c r="C11" s="77"/>
      <c r="D11" s="77">
        <v>3</v>
      </c>
      <c r="E11" s="77"/>
      <c r="F11" s="77">
        <v>5</v>
      </c>
      <c r="G11" s="77"/>
      <c r="H11" s="77">
        <v>1</v>
      </c>
      <c r="I11" s="77"/>
      <c r="J11" s="77">
        <f t="shared" si="0"/>
        <v>9</v>
      </c>
      <c r="K11" s="78">
        <f t="shared" si="1"/>
        <v>90</v>
      </c>
      <c r="L11" s="77"/>
      <c r="M11" s="77"/>
      <c r="N11" s="77"/>
      <c r="O11" s="77"/>
      <c r="P11" s="79"/>
      <c r="Q11" s="32"/>
      <c r="R11" s="58" t="s">
        <v>28</v>
      </c>
      <c r="S11" s="82">
        <v>39</v>
      </c>
      <c r="T11" s="77"/>
      <c r="U11" s="77">
        <v>1</v>
      </c>
      <c r="V11" s="77"/>
      <c r="W11" s="77">
        <v>14</v>
      </c>
      <c r="X11" s="77"/>
      <c r="Y11" s="77">
        <v>13</v>
      </c>
      <c r="Z11" s="77"/>
      <c r="AA11" s="77">
        <f t="shared" si="3"/>
        <v>28</v>
      </c>
      <c r="AB11" s="78">
        <f t="shared" si="2"/>
        <v>71.794871794871796</v>
      </c>
      <c r="AC11" s="77"/>
      <c r="AD11" s="77"/>
      <c r="AE11" s="77"/>
      <c r="AF11" s="77"/>
      <c r="AG11" s="79"/>
    </row>
    <row r="12" spans="1:33" s="36" customFormat="1" ht="12.75" customHeight="1">
      <c r="A12" s="59" t="s">
        <v>29</v>
      </c>
      <c r="B12" s="52">
        <v>4</v>
      </c>
      <c r="C12" s="52">
        <v>4</v>
      </c>
      <c r="D12" s="52"/>
      <c r="E12" s="52"/>
      <c r="F12" s="52"/>
      <c r="G12" s="52">
        <v>2</v>
      </c>
      <c r="H12" s="52"/>
      <c r="I12" s="52">
        <v>1</v>
      </c>
      <c r="J12" s="77">
        <f t="shared" si="0"/>
        <v>3</v>
      </c>
      <c r="K12" s="78">
        <f t="shared" si="1"/>
        <v>75</v>
      </c>
      <c r="L12" s="77"/>
      <c r="M12" s="77"/>
      <c r="N12" s="77"/>
      <c r="O12" s="77"/>
      <c r="P12" s="79"/>
      <c r="Q12" s="32"/>
      <c r="R12" s="59" t="s">
        <v>29</v>
      </c>
      <c r="S12" s="52">
        <v>25</v>
      </c>
      <c r="T12" s="52">
        <v>25</v>
      </c>
      <c r="U12" s="52"/>
      <c r="V12" s="52"/>
      <c r="W12" s="52"/>
      <c r="X12" s="52">
        <v>4</v>
      </c>
      <c r="Y12" s="52"/>
      <c r="Z12" s="52">
        <v>7</v>
      </c>
      <c r="AA12" s="77">
        <f t="shared" si="3"/>
        <v>11</v>
      </c>
      <c r="AB12" s="78">
        <f t="shared" si="2"/>
        <v>44</v>
      </c>
      <c r="AC12" s="77">
        <v>8</v>
      </c>
      <c r="AD12" s="77">
        <v>2</v>
      </c>
      <c r="AE12" s="77"/>
      <c r="AF12" s="77"/>
      <c r="AG12" s="79"/>
    </row>
    <row r="13" spans="1:33" s="41" customFormat="1" ht="12.75" customHeight="1">
      <c r="A13" s="58" t="s">
        <v>30</v>
      </c>
      <c r="B13" s="77">
        <v>38</v>
      </c>
      <c r="C13" s="77">
        <v>5</v>
      </c>
      <c r="D13" s="77">
        <v>1</v>
      </c>
      <c r="E13" s="77"/>
      <c r="F13" s="77">
        <v>17</v>
      </c>
      <c r="G13" s="77"/>
      <c r="H13" s="77">
        <v>3</v>
      </c>
      <c r="I13" s="77"/>
      <c r="J13" s="77">
        <f t="shared" si="0"/>
        <v>21</v>
      </c>
      <c r="K13" s="78">
        <f t="shared" si="1"/>
        <v>55.263157894736842</v>
      </c>
      <c r="L13" s="77">
        <v>3</v>
      </c>
      <c r="M13" s="77">
        <v>5</v>
      </c>
      <c r="N13" s="77"/>
      <c r="O13" s="77"/>
      <c r="P13" s="79"/>
      <c r="Q13" s="40"/>
      <c r="R13" s="58" t="s">
        <v>30</v>
      </c>
      <c r="S13" s="82">
        <v>210</v>
      </c>
      <c r="T13" s="77">
        <v>65</v>
      </c>
      <c r="U13" s="77">
        <v>43</v>
      </c>
      <c r="V13" s="77"/>
      <c r="W13" s="77">
        <v>18</v>
      </c>
      <c r="X13" s="77">
        <v>2</v>
      </c>
      <c r="Y13" s="77">
        <v>17</v>
      </c>
      <c r="Z13" s="77">
        <v>3</v>
      </c>
      <c r="AA13" s="77">
        <f t="shared" si="3"/>
        <v>83</v>
      </c>
      <c r="AB13" s="78">
        <f t="shared" si="2"/>
        <v>39.523809523809526</v>
      </c>
      <c r="AC13" s="77">
        <v>8</v>
      </c>
      <c r="AD13" s="77">
        <v>22</v>
      </c>
      <c r="AE13" s="77"/>
      <c r="AF13" s="77">
        <v>4</v>
      </c>
      <c r="AG13" s="79">
        <v>9</v>
      </c>
    </row>
    <row r="14" spans="1:33" s="36" customFormat="1" ht="12.75" customHeight="1">
      <c r="A14" s="58" t="s">
        <v>83</v>
      </c>
      <c r="B14" s="77">
        <v>30</v>
      </c>
      <c r="C14" s="77"/>
      <c r="D14" s="77">
        <v>4</v>
      </c>
      <c r="E14" s="77"/>
      <c r="F14" s="77">
        <v>10</v>
      </c>
      <c r="G14" s="77"/>
      <c r="H14" s="77">
        <v>5</v>
      </c>
      <c r="I14" s="77"/>
      <c r="J14" s="77">
        <f t="shared" si="0"/>
        <v>19</v>
      </c>
      <c r="K14" s="78">
        <f t="shared" si="1"/>
        <v>63.333333333333336</v>
      </c>
      <c r="L14" s="77"/>
      <c r="M14" s="77"/>
      <c r="N14" s="77"/>
      <c r="O14" s="77">
        <v>2</v>
      </c>
      <c r="P14" s="79">
        <v>2</v>
      </c>
      <c r="Q14" s="32"/>
      <c r="R14" s="59" t="s">
        <v>83</v>
      </c>
      <c r="S14" s="82">
        <v>118</v>
      </c>
      <c r="T14" s="77"/>
      <c r="U14" s="77">
        <v>8</v>
      </c>
      <c r="V14" s="77"/>
      <c r="W14" s="77">
        <v>27</v>
      </c>
      <c r="X14" s="77"/>
      <c r="Y14" s="77">
        <v>31</v>
      </c>
      <c r="Z14" s="77"/>
      <c r="AA14" s="77">
        <f t="shared" si="3"/>
        <v>66</v>
      </c>
      <c r="AB14" s="78">
        <f t="shared" si="2"/>
        <v>55.932203389830505</v>
      </c>
      <c r="AC14" s="77"/>
      <c r="AD14" s="77"/>
      <c r="AE14" s="77"/>
      <c r="AF14" s="77"/>
      <c r="AG14" s="79"/>
    </row>
    <row r="15" spans="1:33" s="36" customFormat="1" ht="12.75" customHeight="1">
      <c r="A15" s="58" t="s">
        <v>74</v>
      </c>
      <c r="B15" s="77">
        <v>2</v>
      </c>
      <c r="C15" s="77"/>
      <c r="D15" s="77"/>
      <c r="E15" s="77"/>
      <c r="F15" s="77">
        <v>1</v>
      </c>
      <c r="G15" s="77"/>
      <c r="H15" s="77"/>
      <c r="I15" s="77"/>
      <c r="J15" s="77">
        <f t="shared" si="0"/>
        <v>1</v>
      </c>
      <c r="K15" s="78">
        <f t="shared" si="1"/>
        <v>50</v>
      </c>
      <c r="L15" s="77"/>
      <c r="M15" s="77"/>
      <c r="N15" s="77"/>
      <c r="O15" s="77"/>
      <c r="P15" s="79"/>
      <c r="Q15" s="32"/>
      <c r="R15" s="59" t="s">
        <v>75</v>
      </c>
      <c r="S15" s="82">
        <v>12</v>
      </c>
      <c r="T15" s="77"/>
      <c r="U15" s="77">
        <v>1</v>
      </c>
      <c r="V15" s="77"/>
      <c r="W15" s="77">
        <v>1</v>
      </c>
      <c r="X15" s="77"/>
      <c r="Y15" s="77">
        <v>3</v>
      </c>
      <c r="Z15" s="77"/>
      <c r="AA15" s="77">
        <f t="shared" si="3"/>
        <v>5</v>
      </c>
      <c r="AB15" s="78">
        <f t="shared" si="2"/>
        <v>41.666666666666664</v>
      </c>
      <c r="AC15" s="77"/>
      <c r="AD15" s="77"/>
      <c r="AE15" s="77"/>
      <c r="AF15" s="77"/>
      <c r="AG15" s="79"/>
    </row>
    <row r="16" spans="1:33" s="36" customFormat="1" ht="12.75" customHeight="1">
      <c r="A16" s="58" t="s">
        <v>31</v>
      </c>
      <c r="B16" s="77">
        <v>80</v>
      </c>
      <c r="C16" s="77">
        <v>15</v>
      </c>
      <c r="D16" s="77">
        <v>4</v>
      </c>
      <c r="E16" s="77">
        <v>2</v>
      </c>
      <c r="F16" s="77">
        <v>15</v>
      </c>
      <c r="G16" s="77">
        <v>2</v>
      </c>
      <c r="H16" s="77">
        <v>13</v>
      </c>
      <c r="I16" s="77">
        <v>2</v>
      </c>
      <c r="J16" s="77">
        <f t="shared" si="0"/>
        <v>38</v>
      </c>
      <c r="K16" s="78">
        <f t="shared" si="1"/>
        <v>47.5</v>
      </c>
      <c r="L16" s="81">
        <v>19</v>
      </c>
      <c r="M16" s="77">
        <v>4</v>
      </c>
      <c r="N16" s="77"/>
      <c r="O16" s="77">
        <v>30</v>
      </c>
      <c r="P16" s="79">
        <v>7</v>
      </c>
      <c r="Q16" s="32"/>
      <c r="R16" s="59" t="s">
        <v>31</v>
      </c>
      <c r="S16" s="82">
        <v>284</v>
      </c>
      <c r="T16" s="77">
        <v>105</v>
      </c>
      <c r="U16" s="77">
        <v>7</v>
      </c>
      <c r="V16" s="77"/>
      <c r="W16" s="77">
        <v>49</v>
      </c>
      <c r="X16" s="77">
        <v>6</v>
      </c>
      <c r="Y16" s="77">
        <v>29</v>
      </c>
      <c r="Z16" s="77">
        <v>16</v>
      </c>
      <c r="AA16" s="77">
        <f t="shared" si="3"/>
        <v>107</v>
      </c>
      <c r="AB16" s="78">
        <f t="shared" si="2"/>
        <v>37.676056338028168</v>
      </c>
      <c r="AC16" s="77">
        <v>86</v>
      </c>
      <c r="AD16" s="77">
        <v>38</v>
      </c>
      <c r="AE16" s="77"/>
      <c r="AF16" s="77">
        <v>45</v>
      </c>
      <c r="AG16" s="79">
        <v>3</v>
      </c>
    </row>
    <row r="17" spans="1:33" s="36" customFormat="1" ht="12.75" customHeight="1">
      <c r="A17" s="60" t="s">
        <v>80</v>
      </c>
      <c r="B17" s="77">
        <v>8</v>
      </c>
      <c r="C17" s="77"/>
      <c r="D17" s="77"/>
      <c r="E17" s="77"/>
      <c r="F17" s="77">
        <v>3</v>
      </c>
      <c r="G17" s="77"/>
      <c r="H17" s="77">
        <v>1</v>
      </c>
      <c r="I17" s="77"/>
      <c r="J17" s="77">
        <f t="shared" si="0"/>
        <v>4</v>
      </c>
      <c r="K17" s="78">
        <f t="shared" si="1"/>
        <v>50</v>
      </c>
      <c r="L17" s="77"/>
      <c r="M17" s="77"/>
      <c r="N17" s="81"/>
      <c r="O17" s="77"/>
      <c r="P17" s="79"/>
      <c r="Q17" s="44"/>
      <c r="R17" s="60" t="s">
        <v>80</v>
      </c>
      <c r="S17" s="82">
        <v>30</v>
      </c>
      <c r="T17" s="77"/>
      <c r="U17" s="77">
        <v>1</v>
      </c>
      <c r="V17" s="77"/>
      <c r="W17" s="81">
        <v>7</v>
      </c>
      <c r="X17" s="77"/>
      <c r="Y17" s="77">
        <v>9</v>
      </c>
      <c r="Z17" s="77"/>
      <c r="AA17" s="77">
        <f t="shared" si="3"/>
        <v>17</v>
      </c>
      <c r="AB17" s="78">
        <f t="shared" si="2"/>
        <v>56.666666666666664</v>
      </c>
      <c r="AC17" s="77"/>
      <c r="AD17" s="77"/>
      <c r="AE17" s="77"/>
      <c r="AF17" s="77"/>
      <c r="AG17" s="79"/>
    </row>
    <row r="18" spans="1:33" s="36" customFormat="1" ht="12.75" customHeight="1">
      <c r="A18" s="59" t="s">
        <v>32</v>
      </c>
      <c r="B18" s="77">
        <v>13</v>
      </c>
      <c r="C18" s="77">
        <v>13</v>
      </c>
      <c r="D18" s="77"/>
      <c r="E18" s="77">
        <v>1</v>
      </c>
      <c r="F18" s="77"/>
      <c r="G18" s="77">
        <v>2</v>
      </c>
      <c r="H18" s="77"/>
      <c r="I18" s="77"/>
      <c r="J18" s="77">
        <f t="shared" si="0"/>
        <v>3</v>
      </c>
      <c r="K18" s="78">
        <f t="shared" si="1"/>
        <v>23.076923076923077</v>
      </c>
      <c r="L18" s="77"/>
      <c r="M18" s="77"/>
      <c r="N18" s="77"/>
      <c r="O18" s="77"/>
      <c r="P18" s="79"/>
      <c r="Q18" s="32"/>
      <c r="R18" s="59" t="s">
        <v>32</v>
      </c>
      <c r="S18" s="82">
        <v>55</v>
      </c>
      <c r="T18" s="77">
        <v>55</v>
      </c>
      <c r="U18" s="77"/>
      <c r="V18" s="77">
        <v>2</v>
      </c>
      <c r="W18" s="77"/>
      <c r="X18" s="77">
        <v>3</v>
      </c>
      <c r="Y18" s="77"/>
      <c r="Z18" s="77"/>
      <c r="AA18" s="77">
        <f t="shared" si="3"/>
        <v>5</v>
      </c>
      <c r="AB18" s="78">
        <f t="shared" si="2"/>
        <v>9.0909090909090917</v>
      </c>
      <c r="AC18" s="77">
        <v>15</v>
      </c>
      <c r="AD18" s="77">
        <v>7</v>
      </c>
      <c r="AE18" s="77"/>
      <c r="AF18" s="77"/>
      <c r="AG18" s="79"/>
    </row>
    <row r="19" spans="1:33" s="36" customFormat="1" ht="12.75" customHeight="1">
      <c r="A19" s="58" t="s">
        <v>33</v>
      </c>
      <c r="B19" s="52">
        <v>20</v>
      </c>
      <c r="C19" s="52">
        <v>4</v>
      </c>
      <c r="D19" s="52">
        <v>1</v>
      </c>
      <c r="E19" s="52"/>
      <c r="F19" s="52">
        <v>3</v>
      </c>
      <c r="G19" s="52"/>
      <c r="H19" s="52">
        <v>1</v>
      </c>
      <c r="I19" s="52"/>
      <c r="J19" s="77">
        <f t="shared" si="0"/>
        <v>5</v>
      </c>
      <c r="K19" s="78">
        <f t="shared" si="1"/>
        <v>25</v>
      </c>
      <c r="L19" s="77">
        <v>4</v>
      </c>
      <c r="M19" s="77">
        <v>3</v>
      </c>
      <c r="N19" s="77"/>
      <c r="O19" s="77">
        <v>2</v>
      </c>
      <c r="P19" s="79"/>
      <c r="Q19" s="32"/>
      <c r="R19" s="58" t="s">
        <v>33</v>
      </c>
      <c r="S19" s="52">
        <v>118</v>
      </c>
      <c r="T19" s="52">
        <v>45</v>
      </c>
      <c r="U19" s="52">
        <v>6</v>
      </c>
      <c r="V19" s="52">
        <v>4</v>
      </c>
      <c r="W19" s="52">
        <v>10</v>
      </c>
      <c r="X19" s="52">
        <v>4</v>
      </c>
      <c r="Y19" s="52">
        <v>17</v>
      </c>
      <c r="Z19" s="61">
        <v>2</v>
      </c>
      <c r="AA19" s="77">
        <f t="shared" si="3"/>
        <v>43</v>
      </c>
      <c r="AB19" s="78">
        <f t="shared" si="2"/>
        <v>36.440677966101696</v>
      </c>
      <c r="AC19" s="52">
        <v>41</v>
      </c>
      <c r="AD19" s="52">
        <v>28</v>
      </c>
      <c r="AE19" s="52"/>
      <c r="AF19" s="52">
        <v>15</v>
      </c>
      <c r="AG19" s="80"/>
    </row>
    <row r="20" spans="1:33" s="36" customFormat="1" ht="12.75" customHeight="1">
      <c r="A20" s="58" t="s">
        <v>34</v>
      </c>
      <c r="B20" s="77">
        <v>49</v>
      </c>
      <c r="C20" s="77">
        <v>8</v>
      </c>
      <c r="D20" s="77">
        <v>1</v>
      </c>
      <c r="E20" s="77">
        <v>1</v>
      </c>
      <c r="F20" s="77">
        <v>8</v>
      </c>
      <c r="G20" s="77">
        <v>4</v>
      </c>
      <c r="H20" s="77">
        <v>2</v>
      </c>
      <c r="I20" s="77">
        <v>1</v>
      </c>
      <c r="J20" s="77">
        <f t="shared" si="0"/>
        <v>17</v>
      </c>
      <c r="K20" s="78">
        <f t="shared" si="1"/>
        <v>34.693877551020407</v>
      </c>
      <c r="L20" s="77">
        <v>12</v>
      </c>
      <c r="M20" s="77">
        <v>3</v>
      </c>
      <c r="N20" s="77"/>
      <c r="O20" s="77"/>
      <c r="P20" s="79"/>
      <c r="Q20" s="32"/>
      <c r="R20" s="58" t="s">
        <v>34</v>
      </c>
      <c r="S20" s="82">
        <v>190</v>
      </c>
      <c r="T20" s="77">
        <v>64</v>
      </c>
      <c r="U20" s="77">
        <v>8</v>
      </c>
      <c r="V20" s="77">
        <v>1</v>
      </c>
      <c r="W20" s="77">
        <v>8</v>
      </c>
      <c r="X20" s="77">
        <v>5</v>
      </c>
      <c r="Y20" s="77">
        <v>8</v>
      </c>
      <c r="Z20" s="77">
        <v>2</v>
      </c>
      <c r="AA20" s="77">
        <f t="shared" si="3"/>
        <v>32</v>
      </c>
      <c r="AB20" s="78">
        <f t="shared" si="2"/>
        <v>16.842105263157894</v>
      </c>
      <c r="AC20" s="77">
        <v>18</v>
      </c>
      <c r="AD20" s="77">
        <v>12</v>
      </c>
      <c r="AE20" s="77"/>
      <c r="AF20" s="77">
        <v>1</v>
      </c>
      <c r="AG20" s="79">
        <v>1</v>
      </c>
    </row>
    <row r="21" spans="1:33" s="36" customFormat="1" ht="12.75" customHeight="1">
      <c r="A21" s="58" t="s">
        <v>35</v>
      </c>
      <c r="B21" s="82">
        <v>43</v>
      </c>
      <c r="C21" s="77">
        <v>5</v>
      </c>
      <c r="D21" s="77">
        <v>4</v>
      </c>
      <c r="E21" s="77"/>
      <c r="F21" s="77">
        <v>15</v>
      </c>
      <c r="G21" s="77"/>
      <c r="H21" s="77">
        <v>1</v>
      </c>
      <c r="I21" s="77">
        <v>1</v>
      </c>
      <c r="J21" s="77">
        <f t="shared" si="0"/>
        <v>21</v>
      </c>
      <c r="K21" s="78">
        <f t="shared" si="1"/>
        <v>48.837209302325583</v>
      </c>
      <c r="L21" s="77">
        <v>4</v>
      </c>
      <c r="M21" s="77">
        <v>4</v>
      </c>
      <c r="N21" s="77"/>
      <c r="O21" s="77">
        <v>2</v>
      </c>
      <c r="P21" s="79">
        <v>1</v>
      </c>
      <c r="Q21" s="32"/>
      <c r="R21" s="58" t="s">
        <v>35</v>
      </c>
      <c r="S21" s="82">
        <v>162</v>
      </c>
      <c r="T21" s="77">
        <v>43</v>
      </c>
      <c r="U21" s="77">
        <v>8</v>
      </c>
      <c r="V21" s="77"/>
      <c r="W21" s="77">
        <v>23</v>
      </c>
      <c r="X21" s="77">
        <v>7</v>
      </c>
      <c r="Y21" s="77">
        <v>23</v>
      </c>
      <c r="Z21" s="77">
        <v>3</v>
      </c>
      <c r="AA21" s="77">
        <f t="shared" ref="AA21:AA61" si="4">SUM(U21:Z21)</f>
        <v>64</v>
      </c>
      <c r="AB21" s="78">
        <f t="shared" ref="AB21:AB61" si="5">AA21*100/S21</f>
        <v>39.506172839506171</v>
      </c>
      <c r="AC21" s="77">
        <v>12</v>
      </c>
      <c r="AD21" s="77">
        <v>12</v>
      </c>
      <c r="AE21" s="77"/>
      <c r="AF21" s="77">
        <v>2</v>
      </c>
      <c r="AG21" s="79">
        <v>1</v>
      </c>
    </row>
    <row r="22" spans="1:33" s="36" customFormat="1" ht="12.75" customHeight="1">
      <c r="A22" s="58" t="s">
        <v>36</v>
      </c>
      <c r="B22" s="77">
        <v>29</v>
      </c>
      <c r="C22" s="77">
        <v>29</v>
      </c>
      <c r="D22" s="77"/>
      <c r="E22" s="77">
        <v>2</v>
      </c>
      <c r="F22" s="77"/>
      <c r="G22" s="77">
        <v>6</v>
      </c>
      <c r="H22" s="77"/>
      <c r="I22" s="77">
        <v>2</v>
      </c>
      <c r="J22" s="77">
        <f t="shared" si="0"/>
        <v>10</v>
      </c>
      <c r="K22" s="78">
        <f t="shared" si="1"/>
        <v>34.482758620689658</v>
      </c>
      <c r="L22" s="77">
        <v>8</v>
      </c>
      <c r="M22" s="77">
        <v>1</v>
      </c>
      <c r="N22" s="77"/>
      <c r="O22" s="77">
        <v>4</v>
      </c>
      <c r="P22" s="79"/>
      <c r="Q22" s="32"/>
      <c r="R22" s="58" t="s">
        <v>36</v>
      </c>
      <c r="S22" s="82">
        <v>124</v>
      </c>
      <c r="T22" s="77">
        <v>124</v>
      </c>
      <c r="U22" s="77"/>
      <c r="V22" s="77">
        <v>8</v>
      </c>
      <c r="W22" s="77"/>
      <c r="X22" s="77">
        <v>16</v>
      </c>
      <c r="Y22" s="77"/>
      <c r="Z22" s="77">
        <v>17</v>
      </c>
      <c r="AA22" s="77">
        <f t="shared" si="4"/>
        <v>41</v>
      </c>
      <c r="AB22" s="78">
        <f t="shared" si="5"/>
        <v>33.064516129032256</v>
      </c>
      <c r="AC22" s="77">
        <v>31</v>
      </c>
      <c r="AD22" s="77">
        <v>20</v>
      </c>
      <c r="AE22" s="77"/>
      <c r="AF22" s="77">
        <v>15</v>
      </c>
      <c r="AG22" s="79">
        <v>2</v>
      </c>
    </row>
    <row r="23" spans="1:33" s="36" customFormat="1" ht="12.75" customHeight="1">
      <c r="A23" s="58" t="s">
        <v>37</v>
      </c>
      <c r="B23" s="52">
        <v>26</v>
      </c>
      <c r="C23" s="52">
        <v>4</v>
      </c>
      <c r="D23" s="52">
        <v>2</v>
      </c>
      <c r="E23" s="52"/>
      <c r="F23" s="52">
        <v>1</v>
      </c>
      <c r="G23" s="52"/>
      <c r="H23" s="52">
        <v>1</v>
      </c>
      <c r="I23" s="52"/>
      <c r="J23" s="77">
        <f t="shared" si="0"/>
        <v>4</v>
      </c>
      <c r="K23" s="78">
        <f t="shared" si="1"/>
        <v>15.384615384615385</v>
      </c>
      <c r="L23" s="77"/>
      <c r="M23" s="77"/>
      <c r="N23" s="77"/>
      <c r="O23" s="77"/>
      <c r="P23" s="79"/>
      <c r="Q23" s="32"/>
      <c r="R23" s="58" t="s">
        <v>37</v>
      </c>
      <c r="S23" s="52">
        <v>103</v>
      </c>
      <c r="T23" s="52">
        <v>41</v>
      </c>
      <c r="U23" s="52">
        <v>1</v>
      </c>
      <c r="V23" s="52"/>
      <c r="W23" s="52">
        <v>4</v>
      </c>
      <c r="X23" s="52"/>
      <c r="Y23" s="52">
        <v>12</v>
      </c>
      <c r="Z23" s="52"/>
      <c r="AA23" s="77">
        <f t="shared" si="4"/>
        <v>17</v>
      </c>
      <c r="AB23" s="78">
        <f t="shared" si="5"/>
        <v>16.50485436893204</v>
      </c>
      <c r="AC23" s="77"/>
      <c r="AD23" s="77"/>
      <c r="AE23" s="77"/>
      <c r="AF23" s="77"/>
      <c r="AG23" s="79"/>
    </row>
    <row r="24" spans="1:33" s="36" customFormat="1" ht="12.75" customHeight="1">
      <c r="A24" s="58" t="s">
        <v>38</v>
      </c>
      <c r="B24" s="77">
        <v>37</v>
      </c>
      <c r="C24" s="83">
        <v>37</v>
      </c>
      <c r="D24" s="83"/>
      <c r="E24" s="83">
        <v>7</v>
      </c>
      <c r="F24" s="83"/>
      <c r="G24" s="83">
        <v>15</v>
      </c>
      <c r="H24" s="83"/>
      <c r="I24" s="83">
        <v>2</v>
      </c>
      <c r="J24" s="77">
        <f t="shared" si="0"/>
        <v>24</v>
      </c>
      <c r="K24" s="78">
        <f t="shared" si="1"/>
        <v>64.86486486486487</v>
      </c>
      <c r="L24" s="83"/>
      <c r="M24" s="83"/>
      <c r="N24" s="83"/>
      <c r="O24" s="83">
        <v>1</v>
      </c>
      <c r="P24" s="84">
        <v>1</v>
      </c>
      <c r="Q24" s="32"/>
      <c r="R24" s="58" t="s">
        <v>38</v>
      </c>
      <c r="S24" s="82">
        <v>193</v>
      </c>
      <c r="T24" s="83">
        <v>193</v>
      </c>
      <c r="U24" s="83"/>
      <c r="V24" s="83">
        <v>25</v>
      </c>
      <c r="W24" s="83"/>
      <c r="X24" s="83">
        <v>19</v>
      </c>
      <c r="Y24" s="83"/>
      <c r="Z24" s="83">
        <v>33</v>
      </c>
      <c r="AA24" s="77">
        <f t="shared" si="4"/>
        <v>77</v>
      </c>
      <c r="AB24" s="78">
        <f t="shared" si="5"/>
        <v>39.896373056994818</v>
      </c>
      <c r="AC24" s="83">
        <v>9</v>
      </c>
      <c r="AD24" s="83">
        <v>9</v>
      </c>
      <c r="AE24" s="83"/>
      <c r="AF24" s="83">
        <v>1</v>
      </c>
      <c r="AG24" s="84">
        <v>1</v>
      </c>
    </row>
    <row r="25" spans="1:33" s="36" customFormat="1" ht="12.75" customHeight="1">
      <c r="A25" s="58" t="s">
        <v>39</v>
      </c>
      <c r="B25" s="52">
        <v>17</v>
      </c>
      <c r="C25" s="52">
        <v>17</v>
      </c>
      <c r="D25" s="52"/>
      <c r="E25" s="52">
        <v>1</v>
      </c>
      <c r="F25" s="52"/>
      <c r="G25" s="52">
        <v>3</v>
      </c>
      <c r="H25" s="52"/>
      <c r="I25" s="52">
        <v>2</v>
      </c>
      <c r="J25" s="77">
        <f t="shared" si="0"/>
        <v>6</v>
      </c>
      <c r="K25" s="78">
        <f t="shared" si="1"/>
        <v>35.294117647058826</v>
      </c>
      <c r="L25" s="77">
        <v>6</v>
      </c>
      <c r="M25" s="77">
        <v>2</v>
      </c>
      <c r="N25" s="77"/>
      <c r="O25" s="77">
        <v>5</v>
      </c>
      <c r="P25" s="79"/>
      <c r="Q25" s="32"/>
      <c r="R25" s="59" t="s">
        <v>39</v>
      </c>
      <c r="S25" s="52">
        <v>74</v>
      </c>
      <c r="T25" s="52">
        <v>74</v>
      </c>
      <c r="U25" s="52"/>
      <c r="V25" s="52">
        <v>3</v>
      </c>
      <c r="W25" s="52"/>
      <c r="X25" s="52">
        <v>1</v>
      </c>
      <c r="Y25" s="52"/>
      <c r="Z25" s="52">
        <v>2</v>
      </c>
      <c r="AA25" s="77">
        <f t="shared" si="4"/>
        <v>6</v>
      </c>
      <c r="AB25" s="78">
        <f t="shared" si="5"/>
        <v>8.1081081081081088</v>
      </c>
      <c r="AC25" s="77">
        <v>8</v>
      </c>
      <c r="AD25" s="77">
        <v>5</v>
      </c>
      <c r="AE25" s="77">
        <v>1</v>
      </c>
      <c r="AF25" s="77">
        <v>9</v>
      </c>
      <c r="AG25" s="79"/>
    </row>
    <row r="26" spans="1:33" s="36" customFormat="1" ht="12.75" customHeight="1">
      <c r="A26" s="58" t="s">
        <v>40</v>
      </c>
      <c r="B26" s="77">
        <v>37</v>
      </c>
      <c r="C26" s="77">
        <v>37</v>
      </c>
      <c r="D26" s="77"/>
      <c r="E26" s="77">
        <v>1</v>
      </c>
      <c r="F26" s="77"/>
      <c r="G26" s="77">
        <v>16</v>
      </c>
      <c r="H26" s="77"/>
      <c r="I26" s="77">
        <v>1</v>
      </c>
      <c r="J26" s="77">
        <f t="shared" si="0"/>
        <v>18</v>
      </c>
      <c r="K26" s="78">
        <f t="shared" si="1"/>
        <v>48.648648648648646</v>
      </c>
      <c r="L26" s="77">
        <v>14</v>
      </c>
      <c r="M26" s="77">
        <v>5</v>
      </c>
      <c r="N26" s="77"/>
      <c r="O26" s="77">
        <v>7</v>
      </c>
      <c r="P26" s="79">
        <v>6</v>
      </c>
      <c r="Q26" s="32"/>
      <c r="R26" s="59" t="s">
        <v>40</v>
      </c>
      <c r="S26" s="82">
        <v>168</v>
      </c>
      <c r="T26" s="77">
        <v>168</v>
      </c>
      <c r="U26" s="77"/>
      <c r="V26" s="77">
        <v>13</v>
      </c>
      <c r="W26" s="77"/>
      <c r="X26" s="77">
        <v>11</v>
      </c>
      <c r="Y26" s="77"/>
      <c r="Z26" s="77">
        <v>31</v>
      </c>
      <c r="AA26" s="77">
        <f t="shared" si="4"/>
        <v>55</v>
      </c>
      <c r="AB26" s="78">
        <f t="shared" si="5"/>
        <v>32.738095238095241</v>
      </c>
      <c r="AC26" s="77">
        <v>23</v>
      </c>
      <c r="AD26" s="77">
        <v>12</v>
      </c>
      <c r="AE26" s="77"/>
      <c r="AF26" s="77">
        <v>25</v>
      </c>
      <c r="AG26" s="79">
        <v>12</v>
      </c>
    </row>
    <row r="27" spans="1:33" s="36" customFormat="1" ht="12.75" customHeight="1">
      <c r="A27" s="58" t="s">
        <v>41</v>
      </c>
      <c r="B27" s="52">
        <v>52</v>
      </c>
      <c r="C27" s="52">
        <v>52</v>
      </c>
      <c r="D27" s="52"/>
      <c r="E27" s="52">
        <v>11</v>
      </c>
      <c r="F27" s="52"/>
      <c r="G27" s="52">
        <v>10</v>
      </c>
      <c r="H27" s="52"/>
      <c r="I27" s="52">
        <v>12</v>
      </c>
      <c r="J27" s="77">
        <f t="shared" si="0"/>
        <v>33</v>
      </c>
      <c r="K27" s="78">
        <f t="shared" si="1"/>
        <v>63.46153846153846</v>
      </c>
      <c r="L27" s="52">
        <v>3</v>
      </c>
      <c r="M27" s="52">
        <v>7</v>
      </c>
      <c r="N27" s="52"/>
      <c r="O27" s="52">
        <v>1</v>
      </c>
      <c r="P27" s="80">
        <v>1</v>
      </c>
      <c r="Q27" s="32"/>
      <c r="R27" s="59" t="s">
        <v>41</v>
      </c>
      <c r="S27" s="52">
        <v>99</v>
      </c>
      <c r="T27" s="52">
        <v>99</v>
      </c>
      <c r="U27" s="52"/>
      <c r="V27" s="52">
        <v>15</v>
      </c>
      <c r="W27" s="52"/>
      <c r="X27" s="52">
        <v>14</v>
      </c>
      <c r="Y27" s="52"/>
      <c r="Z27" s="52">
        <v>8</v>
      </c>
      <c r="AA27" s="77">
        <f t="shared" si="4"/>
        <v>37</v>
      </c>
      <c r="AB27" s="78">
        <f t="shared" si="5"/>
        <v>37.373737373737377</v>
      </c>
      <c r="AC27" s="77">
        <v>7</v>
      </c>
      <c r="AD27" s="77">
        <v>17</v>
      </c>
      <c r="AE27" s="77"/>
      <c r="AF27" s="77"/>
      <c r="AG27" s="79"/>
    </row>
    <row r="28" spans="1:33" s="36" customFormat="1" ht="12.75" customHeight="1">
      <c r="A28" s="58" t="s">
        <v>42</v>
      </c>
      <c r="B28" s="77">
        <v>86</v>
      </c>
      <c r="C28" s="77">
        <v>86</v>
      </c>
      <c r="D28" s="77"/>
      <c r="E28" s="77">
        <v>3</v>
      </c>
      <c r="F28" s="77"/>
      <c r="G28" s="77">
        <v>8</v>
      </c>
      <c r="H28" s="77"/>
      <c r="I28" s="77">
        <v>2</v>
      </c>
      <c r="J28" s="77">
        <f t="shared" si="0"/>
        <v>13</v>
      </c>
      <c r="K28" s="78">
        <f t="shared" si="1"/>
        <v>15.116279069767442</v>
      </c>
      <c r="L28" s="77"/>
      <c r="M28" s="77"/>
      <c r="N28" s="77"/>
      <c r="O28" s="77"/>
      <c r="P28" s="79"/>
      <c r="Q28" s="32"/>
      <c r="R28" s="59" t="s">
        <v>42</v>
      </c>
      <c r="S28" s="82">
        <v>220</v>
      </c>
      <c r="T28" s="77">
        <v>220</v>
      </c>
      <c r="U28" s="77"/>
      <c r="V28" s="77">
        <v>7</v>
      </c>
      <c r="W28" s="77"/>
      <c r="X28" s="77">
        <v>7</v>
      </c>
      <c r="Y28" s="77"/>
      <c r="Z28" s="77">
        <v>30</v>
      </c>
      <c r="AA28" s="77">
        <f t="shared" si="4"/>
        <v>44</v>
      </c>
      <c r="AB28" s="78">
        <f t="shared" si="5"/>
        <v>20</v>
      </c>
      <c r="AC28" s="77"/>
      <c r="AD28" s="77"/>
      <c r="AE28" s="77"/>
      <c r="AF28" s="77"/>
      <c r="AG28" s="79"/>
    </row>
    <row r="29" spans="1:33" s="36" customFormat="1" ht="12.75" customHeight="1">
      <c r="A29" s="58" t="s">
        <v>43</v>
      </c>
      <c r="B29" s="77">
        <v>48</v>
      </c>
      <c r="C29" s="77">
        <v>48</v>
      </c>
      <c r="D29" s="77"/>
      <c r="E29" s="77">
        <v>1</v>
      </c>
      <c r="F29" s="77"/>
      <c r="G29" s="77">
        <v>13</v>
      </c>
      <c r="H29" s="77"/>
      <c r="I29" s="77">
        <v>9</v>
      </c>
      <c r="J29" s="77">
        <f t="shared" si="0"/>
        <v>23</v>
      </c>
      <c r="K29" s="78">
        <f t="shared" si="1"/>
        <v>47.916666666666664</v>
      </c>
      <c r="L29" s="77">
        <v>18</v>
      </c>
      <c r="M29" s="77">
        <v>9</v>
      </c>
      <c r="N29" s="77"/>
      <c r="O29" s="77">
        <v>6</v>
      </c>
      <c r="P29" s="79">
        <v>2</v>
      </c>
      <c r="Q29" s="48"/>
      <c r="R29" s="59" t="s">
        <v>43</v>
      </c>
      <c r="S29" s="82">
        <v>182</v>
      </c>
      <c r="T29" s="77">
        <v>182</v>
      </c>
      <c r="U29" s="77"/>
      <c r="V29" s="77">
        <v>13</v>
      </c>
      <c r="W29" s="77"/>
      <c r="X29" s="77">
        <v>25</v>
      </c>
      <c r="Y29" s="77"/>
      <c r="Z29" s="77">
        <v>32</v>
      </c>
      <c r="AA29" s="77">
        <f t="shared" si="4"/>
        <v>70</v>
      </c>
      <c r="AB29" s="78">
        <f t="shared" si="5"/>
        <v>38.46153846153846</v>
      </c>
      <c r="AC29" s="77">
        <v>47</v>
      </c>
      <c r="AD29" s="77">
        <v>55</v>
      </c>
      <c r="AE29" s="77">
        <v>1</v>
      </c>
      <c r="AF29" s="77">
        <v>62</v>
      </c>
      <c r="AG29" s="79">
        <v>6</v>
      </c>
    </row>
    <row r="30" spans="1:33" s="36" customFormat="1" ht="12.75" customHeight="1">
      <c r="A30" s="62" t="s">
        <v>44</v>
      </c>
      <c r="B30" s="85">
        <v>2</v>
      </c>
      <c r="C30" s="85">
        <v>2</v>
      </c>
      <c r="D30" s="52"/>
      <c r="E30" s="52">
        <v>1</v>
      </c>
      <c r="F30" s="52"/>
      <c r="G30" s="52"/>
      <c r="H30" s="52"/>
      <c r="I30" s="52"/>
      <c r="J30" s="77">
        <f t="shared" si="0"/>
        <v>1</v>
      </c>
      <c r="K30" s="78">
        <f t="shared" si="1"/>
        <v>50</v>
      </c>
      <c r="L30" s="77"/>
      <c r="M30" s="77"/>
      <c r="N30" s="77"/>
      <c r="O30" s="77"/>
      <c r="P30" s="79"/>
      <c r="Q30" s="32"/>
      <c r="R30" s="59" t="s">
        <v>45</v>
      </c>
      <c r="S30" s="52">
        <v>17</v>
      </c>
      <c r="T30" s="52">
        <v>17</v>
      </c>
      <c r="U30" s="52"/>
      <c r="V30" s="52">
        <v>3</v>
      </c>
      <c r="W30" s="52"/>
      <c r="X30" s="52"/>
      <c r="Y30" s="52"/>
      <c r="Z30" s="52">
        <v>2</v>
      </c>
      <c r="AA30" s="77">
        <f t="shared" si="4"/>
        <v>5</v>
      </c>
      <c r="AB30" s="78">
        <f t="shared" si="5"/>
        <v>29.411764705882351</v>
      </c>
      <c r="AC30" s="77">
        <v>2</v>
      </c>
      <c r="AD30" s="77">
        <v>2</v>
      </c>
      <c r="AE30" s="77"/>
      <c r="AF30" s="77"/>
      <c r="AG30" s="79"/>
    </row>
    <row r="31" spans="1:33" s="36" customFormat="1" ht="12.75" customHeight="1">
      <c r="A31" s="58" t="s">
        <v>46</v>
      </c>
      <c r="B31" s="52">
        <v>64</v>
      </c>
      <c r="C31" s="52"/>
      <c r="D31" s="52">
        <v>16</v>
      </c>
      <c r="E31" s="52"/>
      <c r="F31" s="52">
        <v>13</v>
      </c>
      <c r="G31" s="52"/>
      <c r="H31" s="52">
        <v>11</v>
      </c>
      <c r="I31" s="52"/>
      <c r="J31" s="77">
        <f t="shared" si="0"/>
        <v>40</v>
      </c>
      <c r="K31" s="78">
        <f t="shared" si="1"/>
        <v>62.5</v>
      </c>
      <c r="L31" s="52">
        <v>7</v>
      </c>
      <c r="M31" s="52">
        <v>13</v>
      </c>
      <c r="N31" s="52"/>
      <c r="O31" s="52">
        <v>13</v>
      </c>
      <c r="P31" s="80">
        <v>3</v>
      </c>
      <c r="Q31" s="32"/>
      <c r="R31" s="59" t="s">
        <v>46</v>
      </c>
      <c r="S31" s="52">
        <v>185</v>
      </c>
      <c r="T31" s="52"/>
      <c r="U31" s="52">
        <v>39</v>
      </c>
      <c r="V31" s="52"/>
      <c r="W31" s="52">
        <v>25</v>
      </c>
      <c r="X31" s="52"/>
      <c r="Y31" s="52">
        <v>24</v>
      </c>
      <c r="Z31" s="52"/>
      <c r="AA31" s="77">
        <f t="shared" si="4"/>
        <v>88</v>
      </c>
      <c r="AB31" s="78">
        <f t="shared" si="5"/>
        <v>47.567567567567565</v>
      </c>
      <c r="AC31" s="52">
        <v>22</v>
      </c>
      <c r="AD31" s="52">
        <v>23</v>
      </c>
      <c r="AE31" s="52"/>
      <c r="AF31" s="52">
        <v>20</v>
      </c>
      <c r="AG31" s="80">
        <v>8</v>
      </c>
    </row>
    <row r="32" spans="1:33" s="36" customFormat="1" ht="12.75" customHeight="1">
      <c r="A32" s="58" t="s">
        <v>47</v>
      </c>
      <c r="B32" s="52">
        <v>80</v>
      </c>
      <c r="C32" s="52"/>
      <c r="D32" s="52">
        <v>10</v>
      </c>
      <c r="E32" s="52"/>
      <c r="F32" s="52">
        <v>19</v>
      </c>
      <c r="G32" s="52"/>
      <c r="H32" s="52">
        <v>4</v>
      </c>
      <c r="I32" s="52"/>
      <c r="J32" s="77">
        <f t="shared" si="0"/>
        <v>33</v>
      </c>
      <c r="K32" s="78">
        <f t="shared" si="1"/>
        <v>41.25</v>
      </c>
      <c r="L32" s="77">
        <v>8</v>
      </c>
      <c r="M32" s="77">
        <v>26</v>
      </c>
      <c r="N32" s="77"/>
      <c r="O32" s="77"/>
      <c r="P32" s="79"/>
      <c r="Q32" s="32"/>
      <c r="R32" s="59" t="s">
        <v>47</v>
      </c>
      <c r="S32" s="52">
        <v>216</v>
      </c>
      <c r="T32" s="52"/>
      <c r="U32" s="52">
        <v>24</v>
      </c>
      <c r="V32" s="52"/>
      <c r="W32" s="52">
        <v>18</v>
      </c>
      <c r="X32" s="52"/>
      <c r="Y32" s="52">
        <v>18</v>
      </c>
      <c r="Z32" s="52"/>
      <c r="AA32" s="77">
        <f t="shared" si="4"/>
        <v>60</v>
      </c>
      <c r="AB32" s="78">
        <f t="shared" si="5"/>
        <v>27.777777777777779</v>
      </c>
      <c r="AC32" s="97">
        <v>32</v>
      </c>
      <c r="AD32" s="77">
        <v>60</v>
      </c>
      <c r="AE32" s="77"/>
      <c r="AF32" s="77"/>
      <c r="AG32" s="79"/>
    </row>
    <row r="33" spans="1:33" s="41" customFormat="1" ht="12.75" customHeight="1">
      <c r="A33" s="58" t="s">
        <v>48</v>
      </c>
      <c r="B33" s="77">
        <v>8</v>
      </c>
      <c r="C33" s="77"/>
      <c r="D33" s="77">
        <v>3</v>
      </c>
      <c r="E33" s="77"/>
      <c r="F33" s="77">
        <v>1</v>
      </c>
      <c r="G33" s="77"/>
      <c r="H33" s="77"/>
      <c r="I33" s="77"/>
      <c r="J33" s="77">
        <f t="shared" si="0"/>
        <v>4</v>
      </c>
      <c r="K33" s="78">
        <f t="shared" si="1"/>
        <v>50</v>
      </c>
      <c r="L33" s="77">
        <v>1</v>
      </c>
      <c r="M33" s="77">
        <v>1</v>
      </c>
      <c r="N33" s="77"/>
      <c r="O33" s="77"/>
      <c r="P33" s="79"/>
      <c r="Q33" s="40"/>
      <c r="R33" s="58" t="s">
        <v>48</v>
      </c>
      <c r="S33" s="82">
        <v>28</v>
      </c>
      <c r="T33" s="77"/>
      <c r="U33" s="77">
        <v>1</v>
      </c>
      <c r="V33" s="77"/>
      <c r="W33" s="77">
        <v>7</v>
      </c>
      <c r="X33" s="77"/>
      <c r="Y33" s="77">
        <v>5</v>
      </c>
      <c r="Z33" s="77"/>
      <c r="AA33" s="77">
        <f t="shared" si="4"/>
        <v>13</v>
      </c>
      <c r="AB33" s="78">
        <f t="shared" si="5"/>
        <v>46.428571428571431</v>
      </c>
      <c r="AC33" s="97">
        <v>3</v>
      </c>
      <c r="AD33" s="77">
        <v>3</v>
      </c>
      <c r="AE33" s="77"/>
      <c r="AF33" s="77"/>
      <c r="AG33" s="79"/>
    </row>
    <row r="34" spans="1:33" s="36" customFormat="1" ht="12.75" customHeight="1">
      <c r="A34" s="58" t="s">
        <v>49</v>
      </c>
      <c r="B34" s="52">
        <v>84</v>
      </c>
      <c r="C34" s="52"/>
      <c r="D34" s="52">
        <v>19</v>
      </c>
      <c r="E34" s="52"/>
      <c r="F34" s="52">
        <v>12</v>
      </c>
      <c r="G34" s="52"/>
      <c r="H34" s="52">
        <v>11</v>
      </c>
      <c r="I34" s="52"/>
      <c r="J34" s="77">
        <f t="shared" si="0"/>
        <v>42</v>
      </c>
      <c r="K34" s="78">
        <f t="shared" si="1"/>
        <v>50</v>
      </c>
      <c r="L34" s="77">
        <v>6</v>
      </c>
      <c r="M34" s="77">
        <v>6</v>
      </c>
      <c r="N34" s="77"/>
      <c r="O34" s="77"/>
      <c r="P34" s="79"/>
      <c r="Q34" s="32"/>
      <c r="R34" s="58" t="s">
        <v>49</v>
      </c>
      <c r="S34" s="52">
        <v>256</v>
      </c>
      <c r="T34" s="52"/>
      <c r="U34" s="52">
        <v>44</v>
      </c>
      <c r="V34" s="52"/>
      <c r="W34" s="52">
        <v>35</v>
      </c>
      <c r="X34" s="52"/>
      <c r="Y34" s="52">
        <v>33</v>
      </c>
      <c r="Z34" s="52"/>
      <c r="AA34" s="77">
        <f t="shared" si="4"/>
        <v>112</v>
      </c>
      <c r="AB34" s="78">
        <f t="shared" si="5"/>
        <v>43.75</v>
      </c>
      <c r="AC34" s="97">
        <v>45</v>
      </c>
      <c r="AD34" s="77">
        <v>45</v>
      </c>
      <c r="AE34" s="77"/>
      <c r="AF34" s="77">
        <v>1</v>
      </c>
      <c r="AG34" s="79">
        <v>1</v>
      </c>
    </row>
    <row r="35" spans="1:33" s="36" customFormat="1" ht="12.75" customHeight="1">
      <c r="A35" s="58" t="s">
        <v>50</v>
      </c>
      <c r="B35" s="77">
        <v>52</v>
      </c>
      <c r="C35" s="77"/>
      <c r="D35" s="77">
        <v>26</v>
      </c>
      <c r="E35" s="77"/>
      <c r="F35" s="77">
        <v>10</v>
      </c>
      <c r="G35" s="77"/>
      <c r="H35" s="77">
        <v>9</v>
      </c>
      <c r="I35" s="77"/>
      <c r="J35" s="77">
        <f t="shared" si="0"/>
        <v>45</v>
      </c>
      <c r="K35" s="78">
        <f t="shared" si="1"/>
        <v>86.538461538461533</v>
      </c>
      <c r="L35" s="77">
        <v>4</v>
      </c>
      <c r="M35" s="77">
        <v>4</v>
      </c>
      <c r="N35" s="77"/>
      <c r="O35" s="77">
        <v>2</v>
      </c>
      <c r="P35" s="79">
        <v>2</v>
      </c>
      <c r="Q35" s="32"/>
      <c r="R35" s="58" t="s">
        <v>50</v>
      </c>
      <c r="S35" s="82">
        <v>148</v>
      </c>
      <c r="T35" s="77"/>
      <c r="U35" s="77">
        <v>81</v>
      </c>
      <c r="V35" s="77"/>
      <c r="W35" s="77">
        <v>19</v>
      </c>
      <c r="X35" s="77"/>
      <c r="Y35" s="77">
        <v>21</v>
      </c>
      <c r="Z35" s="77"/>
      <c r="AA35" s="77">
        <f t="shared" si="4"/>
        <v>121</v>
      </c>
      <c r="AB35" s="78">
        <f t="shared" si="5"/>
        <v>81.756756756756758</v>
      </c>
      <c r="AC35" s="97">
        <v>4</v>
      </c>
      <c r="AD35" s="77">
        <v>9</v>
      </c>
      <c r="AE35" s="77"/>
      <c r="AF35" s="77">
        <v>5</v>
      </c>
      <c r="AG35" s="79">
        <v>4</v>
      </c>
    </row>
    <row r="36" spans="1:33" s="36" customFormat="1" ht="12.75" customHeight="1">
      <c r="A36" s="58" t="s">
        <v>51</v>
      </c>
      <c r="B36" s="77">
        <v>15</v>
      </c>
      <c r="C36" s="86">
        <v>15</v>
      </c>
      <c r="D36" s="52"/>
      <c r="E36" s="52">
        <v>2</v>
      </c>
      <c r="F36" s="52"/>
      <c r="G36" s="52"/>
      <c r="H36" s="52"/>
      <c r="I36" s="52">
        <v>2</v>
      </c>
      <c r="J36" s="77">
        <f t="shared" si="0"/>
        <v>4</v>
      </c>
      <c r="K36" s="78">
        <f t="shared" si="1"/>
        <v>26.666666666666668</v>
      </c>
      <c r="L36" s="77"/>
      <c r="M36" s="77"/>
      <c r="N36" s="77"/>
      <c r="O36" s="77"/>
      <c r="P36" s="79"/>
      <c r="Q36" s="32"/>
      <c r="R36" s="58" t="s">
        <v>51</v>
      </c>
      <c r="S36" s="82">
        <v>55</v>
      </c>
      <c r="T36" s="77">
        <v>55</v>
      </c>
      <c r="U36" s="52"/>
      <c r="V36" s="52">
        <v>9</v>
      </c>
      <c r="W36" s="52"/>
      <c r="X36" s="52">
        <v>11</v>
      </c>
      <c r="Y36" s="52"/>
      <c r="Z36" s="52">
        <v>6</v>
      </c>
      <c r="AA36" s="77">
        <f t="shared" si="4"/>
        <v>26</v>
      </c>
      <c r="AB36" s="78">
        <f t="shared" si="5"/>
        <v>47.272727272727273</v>
      </c>
      <c r="AC36" s="97">
        <v>4</v>
      </c>
      <c r="AD36" s="77">
        <v>4</v>
      </c>
      <c r="AE36" s="77"/>
      <c r="AF36" s="77"/>
      <c r="AG36" s="79"/>
    </row>
    <row r="37" spans="1:33" s="36" customFormat="1" ht="12" customHeight="1">
      <c r="A37" s="58" t="s">
        <v>52</v>
      </c>
      <c r="B37" s="77">
        <v>91</v>
      </c>
      <c r="C37" s="77"/>
      <c r="D37" s="77">
        <v>29</v>
      </c>
      <c r="E37" s="77"/>
      <c r="F37" s="77">
        <v>17</v>
      </c>
      <c r="G37" s="77"/>
      <c r="H37" s="77">
        <v>6</v>
      </c>
      <c r="I37" s="77"/>
      <c r="J37" s="77">
        <f t="shared" si="0"/>
        <v>52</v>
      </c>
      <c r="K37" s="78">
        <f t="shared" si="1"/>
        <v>57.142857142857146</v>
      </c>
      <c r="L37" s="77">
        <v>21</v>
      </c>
      <c r="M37" s="77">
        <v>21</v>
      </c>
      <c r="N37" s="77"/>
      <c r="O37" s="77"/>
      <c r="P37" s="79"/>
      <c r="Q37" s="32"/>
      <c r="R37" s="58" t="s">
        <v>52</v>
      </c>
      <c r="S37" s="82">
        <v>321</v>
      </c>
      <c r="T37" s="77"/>
      <c r="U37" s="77">
        <v>71</v>
      </c>
      <c r="V37" s="77"/>
      <c r="W37" s="77">
        <v>60</v>
      </c>
      <c r="X37" s="77"/>
      <c r="Y37" s="77">
        <v>34</v>
      </c>
      <c r="Z37" s="77"/>
      <c r="AA37" s="77">
        <f t="shared" si="4"/>
        <v>165</v>
      </c>
      <c r="AB37" s="78">
        <f t="shared" si="5"/>
        <v>51.401869158878505</v>
      </c>
      <c r="AC37" s="97">
        <v>43</v>
      </c>
      <c r="AD37" s="77">
        <v>43</v>
      </c>
      <c r="AE37" s="77"/>
      <c r="AF37" s="77">
        <v>10</v>
      </c>
      <c r="AG37" s="79">
        <v>10</v>
      </c>
    </row>
    <row r="38" spans="1:33" s="36" customFormat="1" ht="12.75" customHeight="1">
      <c r="A38" s="58" t="s">
        <v>53</v>
      </c>
      <c r="B38" s="77">
        <v>15</v>
      </c>
      <c r="C38" s="77"/>
      <c r="D38" s="77">
        <v>5</v>
      </c>
      <c r="E38" s="77"/>
      <c r="F38" s="77">
        <v>5</v>
      </c>
      <c r="G38" s="77"/>
      <c r="H38" s="77">
        <v>1</v>
      </c>
      <c r="I38" s="77"/>
      <c r="J38" s="77">
        <f t="shared" si="0"/>
        <v>11</v>
      </c>
      <c r="K38" s="78">
        <f t="shared" si="1"/>
        <v>73.333333333333329</v>
      </c>
      <c r="L38" s="77">
        <v>1</v>
      </c>
      <c r="M38" s="77">
        <v>3</v>
      </c>
      <c r="N38" s="77"/>
      <c r="O38" s="77"/>
      <c r="P38" s="79"/>
      <c r="Q38" s="32"/>
      <c r="R38" s="58" t="s">
        <v>53</v>
      </c>
      <c r="S38" s="82">
        <v>80</v>
      </c>
      <c r="T38" s="77"/>
      <c r="U38" s="77">
        <v>19</v>
      </c>
      <c r="V38" s="77"/>
      <c r="W38" s="77">
        <v>10</v>
      </c>
      <c r="X38" s="77"/>
      <c r="Y38" s="77">
        <v>14</v>
      </c>
      <c r="Z38" s="77"/>
      <c r="AA38" s="77">
        <f t="shared" si="4"/>
        <v>43</v>
      </c>
      <c r="AB38" s="78">
        <f t="shared" si="5"/>
        <v>53.75</v>
      </c>
      <c r="AC38" s="97">
        <v>7</v>
      </c>
      <c r="AD38" s="77">
        <v>8</v>
      </c>
      <c r="AE38" s="77"/>
      <c r="AF38" s="77"/>
      <c r="AG38" s="79"/>
    </row>
    <row r="39" spans="1:33" s="36" customFormat="1" ht="12.75" customHeight="1">
      <c r="A39" s="58" t="s">
        <v>54</v>
      </c>
      <c r="B39" s="52">
        <v>9</v>
      </c>
      <c r="C39" s="52"/>
      <c r="D39" s="52">
        <v>5</v>
      </c>
      <c r="E39" s="52"/>
      <c r="F39" s="52">
        <v>1</v>
      </c>
      <c r="G39" s="52"/>
      <c r="H39" s="52"/>
      <c r="I39" s="52"/>
      <c r="J39" s="77">
        <f t="shared" si="0"/>
        <v>6</v>
      </c>
      <c r="K39" s="78">
        <f t="shared" si="1"/>
        <v>66.666666666666671</v>
      </c>
      <c r="L39" s="77">
        <v>2</v>
      </c>
      <c r="M39" s="77">
        <v>2</v>
      </c>
      <c r="N39" s="77"/>
      <c r="O39" s="77"/>
      <c r="P39" s="79"/>
      <c r="Q39" s="32"/>
      <c r="R39" s="58" t="s">
        <v>54</v>
      </c>
      <c r="S39" s="82">
        <v>34</v>
      </c>
      <c r="T39" s="77"/>
      <c r="U39" s="77">
        <v>14</v>
      </c>
      <c r="V39" s="77"/>
      <c r="W39" s="77">
        <v>6</v>
      </c>
      <c r="X39" s="77"/>
      <c r="Y39" s="77">
        <v>6</v>
      </c>
      <c r="Z39" s="77"/>
      <c r="AA39" s="77">
        <f t="shared" si="4"/>
        <v>26</v>
      </c>
      <c r="AB39" s="78">
        <f t="shared" si="5"/>
        <v>76.470588235294116</v>
      </c>
      <c r="AC39" s="97">
        <v>2</v>
      </c>
      <c r="AD39" s="77">
        <v>2</v>
      </c>
      <c r="AE39" s="77"/>
      <c r="AF39" s="77"/>
      <c r="AG39" s="79"/>
    </row>
    <row r="40" spans="1:33" s="36" customFormat="1" ht="12.75" customHeight="1">
      <c r="A40" s="58" t="s">
        <v>55</v>
      </c>
      <c r="B40" s="77">
        <v>18</v>
      </c>
      <c r="C40" s="77">
        <v>5</v>
      </c>
      <c r="D40" s="77">
        <v>1</v>
      </c>
      <c r="E40" s="77"/>
      <c r="F40" s="77">
        <v>3</v>
      </c>
      <c r="G40" s="77">
        <v>3</v>
      </c>
      <c r="H40" s="77"/>
      <c r="I40" s="77"/>
      <c r="J40" s="77">
        <f t="shared" si="0"/>
        <v>7</v>
      </c>
      <c r="K40" s="78">
        <f t="shared" si="1"/>
        <v>38.888888888888886</v>
      </c>
      <c r="L40" s="77">
        <v>2</v>
      </c>
      <c r="M40" s="77">
        <v>2</v>
      </c>
      <c r="N40" s="77"/>
      <c r="O40" s="77"/>
      <c r="P40" s="79"/>
      <c r="Q40" s="32"/>
      <c r="R40" s="58" t="s">
        <v>55</v>
      </c>
      <c r="S40" s="82">
        <v>63</v>
      </c>
      <c r="T40" s="77">
        <v>18</v>
      </c>
      <c r="U40" s="77">
        <v>13</v>
      </c>
      <c r="V40" s="77"/>
      <c r="W40" s="77">
        <v>6</v>
      </c>
      <c r="X40" s="77"/>
      <c r="Y40" s="77">
        <v>5</v>
      </c>
      <c r="Z40" s="77">
        <v>5</v>
      </c>
      <c r="AA40" s="77">
        <f t="shared" si="4"/>
        <v>29</v>
      </c>
      <c r="AB40" s="78">
        <f t="shared" si="5"/>
        <v>46.031746031746032</v>
      </c>
      <c r="AC40" s="97">
        <v>6</v>
      </c>
      <c r="AD40" s="77">
        <v>6</v>
      </c>
      <c r="AE40" s="77"/>
      <c r="AF40" s="77"/>
      <c r="AG40" s="79"/>
    </row>
    <row r="41" spans="1:33" s="36" customFormat="1" ht="12.75" customHeight="1">
      <c r="A41" s="58" t="s">
        <v>56</v>
      </c>
      <c r="B41" s="77">
        <v>2</v>
      </c>
      <c r="C41" s="77"/>
      <c r="D41" s="77">
        <v>1</v>
      </c>
      <c r="E41" s="77"/>
      <c r="F41" s="77"/>
      <c r="G41" s="77"/>
      <c r="H41" s="77"/>
      <c r="I41" s="77"/>
      <c r="J41" s="77">
        <f t="shared" si="0"/>
        <v>1</v>
      </c>
      <c r="K41" s="78">
        <f t="shared" si="1"/>
        <v>50</v>
      </c>
      <c r="L41" s="77"/>
      <c r="M41" s="77"/>
      <c r="N41" s="77"/>
      <c r="O41" s="77"/>
      <c r="P41" s="79"/>
      <c r="Q41" s="32"/>
      <c r="R41" s="58" t="s">
        <v>56</v>
      </c>
      <c r="S41" s="82">
        <v>2</v>
      </c>
      <c r="T41" s="77"/>
      <c r="U41" s="77">
        <v>1</v>
      </c>
      <c r="V41" s="77"/>
      <c r="W41" s="77"/>
      <c r="X41" s="77"/>
      <c r="Y41" s="77">
        <v>1</v>
      </c>
      <c r="Z41" s="77"/>
      <c r="AA41" s="77">
        <f t="shared" si="4"/>
        <v>2</v>
      </c>
      <c r="AB41" s="78">
        <f t="shared" si="5"/>
        <v>100</v>
      </c>
      <c r="AC41" s="97"/>
      <c r="AD41" s="77"/>
      <c r="AE41" s="77"/>
      <c r="AF41" s="77"/>
      <c r="AG41" s="79"/>
    </row>
    <row r="42" spans="1:33" s="36" customFormat="1" ht="12.75" customHeight="1">
      <c r="A42" s="58" t="s">
        <v>57</v>
      </c>
      <c r="B42" s="77">
        <v>14</v>
      </c>
      <c r="C42" s="77"/>
      <c r="D42" s="77">
        <v>6</v>
      </c>
      <c r="E42" s="77"/>
      <c r="F42" s="77">
        <v>4</v>
      </c>
      <c r="G42" s="77"/>
      <c r="H42" s="77"/>
      <c r="I42" s="77"/>
      <c r="J42" s="77">
        <f t="shared" si="0"/>
        <v>10</v>
      </c>
      <c r="K42" s="78">
        <f t="shared" si="1"/>
        <v>71.428571428571431</v>
      </c>
      <c r="L42" s="77">
        <v>5</v>
      </c>
      <c r="M42" s="77">
        <v>1</v>
      </c>
      <c r="N42" s="77"/>
      <c r="O42" s="77">
        <v>1</v>
      </c>
      <c r="P42" s="79">
        <v>1</v>
      </c>
      <c r="Q42" s="32"/>
      <c r="R42" s="58" t="s">
        <v>57</v>
      </c>
      <c r="S42" s="82">
        <v>27</v>
      </c>
      <c r="T42" s="77"/>
      <c r="U42" s="77">
        <v>11</v>
      </c>
      <c r="V42" s="77"/>
      <c r="W42" s="77">
        <v>1</v>
      </c>
      <c r="X42" s="77"/>
      <c r="Y42" s="77">
        <v>2</v>
      </c>
      <c r="Z42" s="77"/>
      <c r="AA42" s="77">
        <f t="shared" si="4"/>
        <v>14</v>
      </c>
      <c r="AB42" s="78">
        <f t="shared" si="5"/>
        <v>51.851851851851855</v>
      </c>
      <c r="AC42" s="77">
        <v>17</v>
      </c>
      <c r="AD42" s="77">
        <v>12</v>
      </c>
      <c r="AE42" s="77"/>
      <c r="AF42" s="77">
        <v>4</v>
      </c>
      <c r="AG42" s="79">
        <v>1</v>
      </c>
    </row>
    <row r="43" spans="1:33" s="36" customFormat="1" ht="12.75" customHeight="1">
      <c r="A43" s="58" t="s">
        <v>58</v>
      </c>
      <c r="B43" s="52">
        <v>21</v>
      </c>
      <c r="C43" s="52"/>
      <c r="D43" s="52">
        <v>2</v>
      </c>
      <c r="E43" s="52"/>
      <c r="F43" s="52">
        <v>6</v>
      </c>
      <c r="G43" s="52"/>
      <c r="H43" s="52">
        <v>4</v>
      </c>
      <c r="I43" s="52"/>
      <c r="J43" s="77">
        <f t="shared" si="0"/>
        <v>12</v>
      </c>
      <c r="K43" s="78">
        <f t="shared" si="1"/>
        <v>57.142857142857146</v>
      </c>
      <c r="L43" s="52">
        <v>4</v>
      </c>
      <c r="M43" s="52">
        <v>4</v>
      </c>
      <c r="N43" s="52"/>
      <c r="O43" s="52">
        <v>2</v>
      </c>
      <c r="P43" s="80">
        <v>1</v>
      </c>
      <c r="Q43" s="32"/>
      <c r="R43" s="58" t="s">
        <v>58</v>
      </c>
      <c r="S43" s="52">
        <v>67</v>
      </c>
      <c r="T43" s="52"/>
      <c r="U43" s="52">
        <v>20</v>
      </c>
      <c r="V43" s="52"/>
      <c r="W43" s="52">
        <v>13</v>
      </c>
      <c r="X43" s="52"/>
      <c r="Y43" s="52">
        <v>8</v>
      </c>
      <c r="Z43" s="52"/>
      <c r="AA43" s="77">
        <f t="shared" si="4"/>
        <v>41</v>
      </c>
      <c r="AB43" s="78">
        <f t="shared" si="5"/>
        <v>61.194029850746269</v>
      </c>
      <c r="AC43" s="52">
        <v>14</v>
      </c>
      <c r="AD43" s="52">
        <v>14</v>
      </c>
      <c r="AE43" s="52"/>
      <c r="AF43" s="52">
        <v>1</v>
      </c>
      <c r="AG43" s="80">
        <v>1</v>
      </c>
    </row>
    <row r="44" spans="1:33" s="36" customFormat="1" ht="12.75" customHeight="1">
      <c r="A44" s="58" t="s">
        <v>59</v>
      </c>
      <c r="B44" s="77">
        <v>19</v>
      </c>
      <c r="C44" s="77"/>
      <c r="D44" s="77">
        <v>2</v>
      </c>
      <c r="E44" s="77"/>
      <c r="F44" s="77">
        <v>1</v>
      </c>
      <c r="G44" s="77"/>
      <c r="H44" s="77">
        <v>1</v>
      </c>
      <c r="I44" s="77"/>
      <c r="J44" s="77">
        <f t="shared" si="0"/>
        <v>4</v>
      </c>
      <c r="K44" s="78">
        <f t="shared" si="1"/>
        <v>21.05263157894737</v>
      </c>
      <c r="L44" s="77"/>
      <c r="M44" s="77"/>
      <c r="N44" s="77"/>
      <c r="O44" s="77"/>
      <c r="P44" s="79"/>
      <c r="Q44" s="32"/>
      <c r="R44" s="58" t="s">
        <v>59</v>
      </c>
      <c r="S44" s="82">
        <v>16</v>
      </c>
      <c r="T44" s="77"/>
      <c r="U44" s="77">
        <v>3</v>
      </c>
      <c r="V44" s="77"/>
      <c r="W44" s="77"/>
      <c r="X44" s="77"/>
      <c r="Y44" s="77">
        <v>2</v>
      </c>
      <c r="Z44" s="77"/>
      <c r="AA44" s="77">
        <f t="shared" si="4"/>
        <v>5</v>
      </c>
      <c r="AB44" s="78">
        <f t="shared" si="5"/>
        <v>31.25</v>
      </c>
      <c r="AC44" s="77"/>
      <c r="AD44" s="77"/>
      <c r="AE44" s="77"/>
      <c r="AF44" s="77">
        <v>1</v>
      </c>
      <c r="AG44" s="79">
        <v>1</v>
      </c>
    </row>
    <row r="45" spans="1:33" s="41" customFormat="1" ht="12.75" customHeight="1">
      <c r="A45" s="58" t="s">
        <v>60</v>
      </c>
      <c r="B45" s="77">
        <v>12</v>
      </c>
      <c r="C45" s="77"/>
      <c r="D45" s="77">
        <v>4</v>
      </c>
      <c r="E45" s="77"/>
      <c r="F45" s="77">
        <v>2</v>
      </c>
      <c r="G45" s="77"/>
      <c r="H45" s="77">
        <v>2</v>
      </c>
      <c r="I45" s="77"/>
      <c r="J45" s="77">
        <f t="shared" si="0"/>
        <v>8</v>
      </c>
      <c r="K45" s="78">
        <f t="shared" si="1"/>
        <v>66.666666666666671</v>
      </c>
      <c r="L45" s="77">
        <v>1</v>
      </c>
      <c r="M45" s="77">
        <v>3</v>
      </c>
      <c r="N45" s="77"/>
      <c r="O45" s="77">
        <v>1</v>
      </c>
      <c r="P45" s="79">
        <v>1</v>
      </c>
      <c r="Q45" s="40"/>
      <c r="R45" s="58" t="s">
        <v>60</v>
      </c>
      <c r="S45" s="82">
        <v>33</v>
      </c>
      <c r="T45" s="77"/>
      <c r="U45" s="77">
        <v>7</v>
      </c>
      <c r="V45" s="77"/>
      <c r="W45" s="77">
        <v>7</v>
      </c>
      <c r="X45" s="77"/>
      <c r="Y45" s="77">
        <v>3</v>
      </c>
      <c r="Z45" s="77"/>
      <c r="AA45" s="77">
        <f t="shared" si="4"/>
        <v>17</v>
      </c>
      <c r="AB45" s="78">
        <f t="shared" si="5"/>
        <v>51.515151515151516</v>
      </c>
      <c r="AC45" s="77">
        <v>2</v>
      </c>
      <c r="AD45" s="77">
        <v>2</v>
      </c>
      <c r="AE45" s="77"/>
      <c r="AF45" s="77"/>
      <c r="AG45" s="79"/>
    </row>
    <row r="46" spans="1:33" s="36" customFormat="1" ht="12.75" customHeight="1">
      <c r="A46" s="58" t="s">
        <v>61</v>
      </c>
      <c r="B46" s="77">
        <v>36</v>
      </c>
      <c r="C46" s="77">
        <v>20</v>
      </c>
      <c r="D46" s="77">
        <v>5</v>
      </c>
      <c r="E46" s="77">
        <v>2</v>
      </c>
      <c r="F46" s="77">
        <v>5</v>
      </c>
      <c r="G46" s="77">
        <v>12</v>
      </c>
      <c r="H46" s="77">
        <v>1</v>
      </c>
      <c r="I46" s="77">
        <v>1</v>
      </c>
      <c r="J46" s="77">
        <f t="shared" si="0"/>
        <v>26</v>
      </c>
      <c r="K46" s="78">
        <f t="shared" si="1"/>
        <v>72.222222222222229</v>
      </c>
      <c r="L46" s="77">
        <v>4</v>
      </c>
      <c r="M46" s="77">
        <v>4</v>
      </c>
      <c r="N46" s="77"/>
      <c r="O46" s="77">
        <v>2</v>
      </c>
      <c r="P46" s="79">
        <v>2</v>
      </c>
      <c r="Q46" s="32"/>
      <c r="R46" s="58" t="s">
        <v>61</v>
      </c>
      <c r="S46" s="82">
        <v>146</v>
      </c>
      <c r="T46" s="77">
        <v>96</v>
      </c>
      <c r="U46" s="77">
        <v>11</v>
      </c>
      <c r="V46" s="77">
        <v>21</v>
      </c>
      <c r="W46" s="77">
        <v>19</v>
      </c>
      <c r="X46" s="77">
        <v>21</v>
      </c>
      <c r="Y46" s="77">
        <v>6</v>
      </c>
      <c r="Z46" s="77">
        <v>23</v>
      </c>
      <c r="AA46" s="77">
        <f t="shared" si="4"/>
        <v>101</v>
      </c>
      <c r="AB46" s="78">
        <f t="shared" si="5"/>
        <v>69.178082191780817</v>
      </c>
      <c r="AC46" s="77">
        <v>22</v>
      </c>
      <c r="AD46" s="77">
        <v>21</v>
      </c>
      <c r="AE46" s="77"/>
      <c r="AF46" s="77">
        <v>4</v>
      </c>
      <c r="AG46" s="79">
        <v>4</v>
      </c>
    </row>
    <row r="47" spans="1:33" s="41" customFormat="1" ht="12.75" customHeight="1">
      <c r="A47" s="58" t="s">
        <v>62</v>
      </c>
      <c r="B47" s="77">
        <v>34</v>
      </c>
      <c r="C47" s="77"/>
      <c r="D47" s="77">
        <v>10</v>
      </c>
      <c r="E47" s="77"/>
      <c r="F47" s="77">
        <v>5</v>
      </c>
      <c r="G47" s="77"/>
      <c r="H47" s="77">
        <v>5</v>
      </c>
      <c r="I47" s="77"/>
      <c r="J47" s="77">
        <f t="shared" si="0"/>
        <v>20</v>
      </c>
      <c r="K47" s="78">
        <f t="shared" si="1"/>
        <v>58.823529411764703</v>
      </c>
      <c r="L47" s="77"/>
      <c r="M47" s="77"/>
      <c r="N47" s="77"/>
      <c r="O47" s="77"/>
      <c r="P47" s="79"/>
      <c r="Q47" s="40"/>
      <c r="R47" s="58" t="s">
        <v>62</v>
      </c>
      <c r="S47" s="82">
        <v>110</v>
      </c>
      <c r="T47" s="77"/>
      <c r="U47" s="77">
        <v>14</v>
      </c>
      <c r="V47" s="77"/>
      <c r="W47" s="77">
        <v>21</v>
      </c>
      <c r="X47" s="77"/>
      <c r="Y47" s="77">
        <v>24</v>
      </c>
      <c r="Z47" s="77"/>
      <c r="AA47" s="77">
        <f t="shared" si="4"/>
        <v>59</v>
      </c>
      <c r="AB47" s="78">
        <f t="shared" si="5"/>
        <v>53.636363636363633</v>
      </c>
      <c r="AC47" s="77"/>
      <c r="AD47" s="77"/>
      <c r="AE47" s="77"/>
      <c r="AF47" s="77"/>
      <c r="AG47" s="79"/>
    </row>
    <row r="48" spans="1:33" s="36" customFormat="1" ht="12.75" customHeight="1">
      <c r="A48" s="58" t="s">
        <v>63</v>
      </c>
      <c r="B48" s="77">
        <v>36</v>
      </c>
      <c r="C48" s="77"/>
      <c r="D48" s="77">
        <v>13</v>
      </c>
      <c r="E48" s="77"/>
      <c r="F48" s="77">
        <v>4</v>
      </c>
      <c r="G48" s="77"/>
      <c r="H48" s="77">
        <v>5</v>
      </c>
      <c r="I48" s="77"/>
      <c r="J48" s="77">
        <f t="shared" si="0"/>
        <v>22</v>
      </c>
      <c r="K48" s="78">
        <f t="shared" si="1"/>
        <v>61.111111111111114</v>
      </c>
      <c r="L48" s="77">
        <v>3</v>
      </c>
      <c r="M48" s="77">
        <v>3</v>
      </c>
      <c r="N48" s="77"/>
      <c r="O48" s="77"/>
      <c r="P48" s="79"/>
      <c r="Q48" s="32"/>
      <c r="R48" s="58" t="s">
        <v>63</v>
      </c>
      <c r="S48" s="82">
        <v>96</v>
      </c>
      <c r="T48" s="77"/>
      <c r="U48" s="77">
        <v>29</v>
      </c>
      <c r="V48" s="77"/>
      <c r="W48" s="77">
        <v>19</v>
      </c>
      <c r="X48" s="77"/>
      <c r="Y48" s="77">
        <v>14</v>
      </c>
      <c r="Z48" s="77"/>
      <c r="AA48" s="77">
        <f t="shared" si="4"/>
        <v>62</v>
      </c>
      <c r="AB48" s="78">
        <f t="shared" si="5"/>
        <v>64.583333333333329</v>
      </c>
      <c r="AC48" s="77">
        <v>6</v>
      </c>
      <c r="AD48" s="77">
        <v>6</v>
      </c>
      <c r="AE48" s="77"/>
      <c r="AF48" s="77"/>
      <c r="AG48" s="79"/>
    </row>
    <row r="49" spans="1:33" s="36" customFormat="1" ht="12.75" customHeight="1">
      <c r="A49" s="58" t="s">
        <v>64</v>
      </c>
      <c r="B49" s="77">
        <v>15</v>
      </c>
      <c r="C49" s="77"/>
      <c r="D49" s="77">
        <v>4</v>
      </c>
      <c r="E49" s="77"/>
      <c r="F49" s="77">
        <v>5</v>
      </c>
      <c r="G49" s="77"/>
      <c r="H49" s="77">
        <v>1</v>
      </c>
      <c r="I49" s="77"/>
      <c r="J49" s="77">
        <f t="shared" si="0"/>
        <v>10</v>
      </c>
      <c r="K49" s="78">
        <f t="shared" si="1"/>
        <v>66.666666666666671</v>
      </c>
      <c r="L49" s="77"/>
      <c r="M49" s="77">
        <v>2</v>
      </c>
      <c r="N49" s="77"/>
      <c r="O49" s="77"/>
      <c r="P49" s="79"/>
      <c r="Q49" s="32"/>
      <c r="R49" s="58" t="s">
        <v>64</v>
      </c>
      <c r="S49" s="82">
        <v>42</v>
      </c>
      <c r="T49" s="77"/>
      <c r="U49" s="77">
        <v>10</v>
      </c>
      <c r="V49" s="77"/>
      <c r="W49" s="77">
        <v>2</v>
      </c>
      <c r="X49" s="77"/>
      <c r="Y49" s="77">
        <v>6</v>
      </c>
      <c r="Z49" s="77"/>
      <c r="AA49" s="77">
        <f t="shared" si="4"/>
        <v>18</v>
      </c>
      <c r="AB49" s="78">
        <f t="shared" si="5"/>
        <v>42.857142857142854</v>
      </c>
      <c r="AC49" s="77">
        <v>4</v>
      </c>
      <c r="AD49" s="77">
        <v>4</v>
      </c>
      <c r="AE49" s="77"/>
      <c r="AF49" s="77"/>
      <c r="AG49" s="79"/>
    </row>
    <row r="50" spans="1:33" s="36" customFormat="1" ht="12.75" customHeight="1">
      <c r="A50" s="58" t="s">
        <v>81</v>
      </c>
      <c r="B50" s="77">
        <v>141</v>
      </c>
      <c r="C50" s="77"/>
      <c r="D50" s="77">
        <v>58</v>
      </c>
      <c r="E50" s="77"/>
      <c r="F50" s="77">
        <v>27</v>
      </c>
      <c r="G50" s="77"/>
      <c r="H50" s="77">
        <v>20</v>
      </c>
      <c r="I50" s="77"/>
      <c r="J50" s="77">
        <f t="shared" si="0"/>
        <v>105</v>
      </c>
      <c r="K50" s="78">
        <f t="shared" si="1"/>
        <v>74.468085106382972</v>
      </c>
      <c r="L50" s="77">
        <v>12</v>
      </c>
      <c r="M50" s="77">
        <v>12</v>
      </c>
      <c r="N50" s="77"/>
      <c r="O50" s="77"/>
      <c r="P50" s="79"/>
      <c r="Q50" s="32"/>
      <c r="R50" s="58" t="s">
        <v>81</v>
      </c>
      <c r="S50" s="82">
        <v>356</v>
      </c>
      <c r="T50" s="77"/>
      <c r="U50" s="77">
        <v>138</v>
      </c>
      <c r="V50" s="77"/>
      <c r="W50" s="77">
        <v>50</v>
      </c>
      <c r="X50" s="77"/>
      <c r="Y50" s="77">
        <v>53</v>
      </c>
      <c r="Z50" s="77"/>
      <c r="AA50" s="77">
        <f t="shared" si="4"/>
        <v>241</v>
      </c>
      <c r="AB50" s="78">
        <f t="shared" si="5"/>
        <v>67.696629213483149</v>
      </c>
      <c r="AC50" s="77">
        <v>15</v>
      </c>
      <c r="AD50" s="77">
        <v>15</v>
      </c>
      <c r="AE50" s="77"/>
      <c r="AF50" s="77"/>
      <c r="AG50" s="79"/>
    </row>
    <row r="51" spans="1:33" s="36" customFormat="1" ht="12.75" customHeight="1">
      <c r="A51" s="58" t="s">
        <v>65</v>
      </c>
      <c r="B51" s="77">
        <v>56</v>
      </c>
      <c r="C51" s="77"/>
      <c r="D51" s="77">
        <v>18</v>
      </c>
      <c r="E51" s="77"/>
      <c r="F51" s="77">
        <v>15</v>
      </c>
      <c r="G51" s="77"/>
      <c r="H51" s="77">
        <v>5</v>
      </c>
      <c r="I51" s="77"/>
      <c r="J51" s="77">
        <f t="shared" si="0"/>
        <v>38</v>
      </c>
      <c r="K51" s="78">
        <f t="shared" si="1"/>
        <v>67.857142857142861</v>
      </c>
      <c r="L51" s="77">
        <v>4</v>
      </c>
      <c r="M51" s="77">
        <v>4</v>
      </c>
      <c r="N51" s="77"/>
      <c r="O51" s="77">
        <v>2</v>
      </c>
      <c r="P51" s="79">
        <v>2</v>
      </c>
      <c r="Q51" s="32"/>
      <c r="R51" s="58" t="s">
        <v>65</v>
      </c>
      <c r="S51" s="82">
        <v>182</v>
      </c>
      <c r="T51" s="77"/>
      <c r="U51" s="77">
        <v>54</v>
      </c>
      <c r="V51" s="77"/>
      <c r="W51" s="77">
        <v>21</v>
      </c>
      <c r="X51" s="77"/>
      <c r="Y51" s="77">
        <v>29</v>
      </c>
      <c r="Z51" s="77"/>
      <c r="AA51" s="77">
        <f t="shared" si="4"/>
        <v>104</v>
      </c>
      <c r="AB51" s="78">
        <f t="shared" si="5"/>
        <v>57.142857142857146</v>
      </c>
      <c r="AC51" s="77">
        <v>21</v>
      </c>
      <c r="AD51" s="77">
        <v>21</v>
      </c>
      <c r="AE51" s="77"/>
      <c r="AF51" s="77">
        <v>2</v>
      </c>
      <c r="AG51" s="79">
        <v>2</v>
      </c>
    </row>
    <row r="52" spans="1:33" s="36" customFormat="1" ht="12.75" customHeight="1">
      <c r="A52" s="58" t="s">
        <v>66</v>
      </c>
      <c r="B52" s="77">
        <v>51</v>
      </c>
      <c r="C52" s="77"/>
      <c r="D52" s="77">
        <v>18</v>
      </c>
      <c r="E52" s="77"/>
      <c r="F52" s="77">
        <v>9</v>
      </c>
      <c r="G52" s="77"/>
      <c r="H52" s="77">
        <v>10</v>
      </c>
      <c r="I52" s="77"/>
      <c r="J52" s="77">
        <f t="shared" si="0"/>
        <v>37</v>
      </c>
      <c r="K52" s="78">
        <f t="shared" si="1"/>
        <v>72.549019607843135</v>
      </c>
      <c r="L52" s="77">
        <v>14</v>
      </c>
      <c r="M52" s="77">
        <v>3</v>
      </c>
      <c r="N52" s="77"/>
      <c r="O52" s="77">
        <v>12</v>
      </c>
      <c r="P52" s="79">
        <v>3</v>
      </c>
      <c r="Q52" s="32"/>
      <c r="R52" s="58" t="s">
        <v>66</v>
      </c>
      <c r="S52" s="82">
        <v>176</v>
      </c>
      <c r="T52" s="77"/>
      <c r="U52" s="77">
        <v>44</v>
      </c>
      <c r="V52" s="77"/>
      <c r="W52" s="77">
        <v>26</v>
      </c>
      <c r="X52" s="77"/>
      <c r="Y52" s="77">
        <v>29</v>
      </c>
      <c r="Z52" s="77"/>
      <c r="AA52" s="77">
        <f t="shared" si="4"/>
        <v>99</v>
      </c>
      <c r="AB52" s="78">
        <f t="shared" si="5"/>
        <v>56.25</v>
      </c>
      <c r="AC52" s="77">
        <v>46</v>
      </c>
      <c r="AD52" s="77">
        <v>31</v>
      </c>
      <c r="AE52" s="77"/>
      <c r="AF52" s="77">
        <v>17</v>
      </c>
      <c r="AG52" s="79">
        <v>7</v>
      </c>
    </row>
    <row r="53" spans="1:33" s="36" customFormat="1" ht="12.75" customHeight="1">
      <c r="A53" s="58" t="s">
        <v>67</v>
      </c>
      <c r="B53" s="77">
        <v>32</v>
      </c>
      <c r="C53" s="77"/>
      <c r="D53" s="77">
        <v>17</v>
      </c>
      <c r="E53" s="77"/>
      <c r="F53" s="77">
        <v>2</v>
      </c>
      <c r="G53" s="77"/>
      <c r="H53" s="77">
        <v>2</v>
      </c>
      <c r="I53" s="77"/>
      <c r="J53" s="77">
        <f t="shared" si="0"/>
        <v>21</v>
      </c>
      <c r="K53" s="78">
        <f t="shared" si="1"/>
        <v>65.625</v>
      </c>
      <c r="L53" s="77"/>
      <c r="M53" s="77"/>
      <c r="N53" s="77"/>
      <c r="O53" s="77"/>
      <c r="P53" s="79"/>
      <c r="Q53" s="32"/>
      <c r="R53" s="58" t="s">
        <v>67</v>
      </c>
      <c r="S53" s="82">
        <v>16</v>
      </c>
      <c r="T53" s="77"/>
      <c r="U53" s="77">
        <v>7</v>
      </c>
      <c r="V53" s="77"/>
      <c r="W53" s="77"/>
      <c r="X53" s="77"/>
      <c r="Y53" s="77"/>
      <c r="Z53" s="77"/>
      <c r="AA53" s="77">
        <f t="shared" si="4"/>
        <v>7</v>
      </c>
      <c r="AB53" s="78">
        <f t="shared" si="5"/>
        <v>43.75</v>
      </c>
      <c r="AC53" s="77"/>
      <c r="AD53" s="77"/>
      <c r="AE53" s="77"/>
      <c r="AF53" s="77"/>
      <c r="AG53" s="79"/>
    </row>
    <row r="54" spans="1:33" s="41" customFormat="1" ht="12.75" customHeight="1">
      <c r="A54" s="58" t="s">
        <v>68</v>
      </c>
      <c r="B54" s="77">
        <v>5</v>
      </c>
      <c r="C54" s="77"/>
      <c r="D54" s="77">
        <v>2</v>
      </c>
      <c r="E54" s="77"/>
      <c r="F54" s="77"/>
      <c r="G54" s="77"/>
      <c r="H54" s="77"/>
      <c r="I54" s="77"/>
      <c r="J54" s="77">
        <f t="shared" si="0"/>
        <v>2</v>
      </c>
      <c r="K54" s="78">
        <f t="shared" si="1"/>
        <v>40</v>
      </c>
      <c r="L54" s="77"/>
      <c r="M54" s="77"/>
      <c r="N54" s="77"/>
      <c r="O54" s="77"/>
      <c r="P54" s="79"/>
      <c r="Q54" s="40"/>
      <c r="R54" s="58" t="s">
        <v>68</v>
      </c>
      <c r="S54" s="82">
        <v>4</v>
      </c>
      <c r="T54" s="77"/>
      <c r="U54" s="77"/>
      <c r="V54" s="77"/>
      <c r="W54" s="77"/>
      <c r="X54" s="77"/>
      <c r="Y54" s="77"/>
      <c r="Z54" s="77"/>
      <c r="AA54" s="77">
        <f t="shared" si="4"/>
        <v>0</v>
      </c>
      <c r="AB54" s="78">
        <f t="shared" si="5"/>
        <v>0</v>
      </c>
      <c r="AC54" s="77"/>
      <c r="AD54" s="77"/>
      <c r="AE54" s="77"/>
      <c r="AF54" s="77"/>
      <c r="AG54" s="79"/>
    </row>
    <row r="55" spans="1:33" s="36" customFormat="1" ht="12.75" customHeight="1">
      <c r="A55" s="58" t="s">
        <v>69</v>
      </c>
      <c r="B55" s="77">
        <v>8</v>
      </c>
      <c r="C55" s="77"/>
      <c r="D55" s="77"/>
      <c r="E55" s="77"/>
      <c r="F55" s="77"/>
      <c r="G55" s="77"/>
      <c r="H55" s="77"/>
      <c r="I55" s="77"/>
      <c r="J55" s="77">
        <f t="shared" si="0"/>
        <v>0</v>
      </c>
      <c r="K55" s="78">
        <f t="shared" si="1"/>
        <v>0</v>
      </c>
      <c r="L55" s="77"/>
      <c r="M55" s="77"/>
      <c r="N55" s="77"/>
      <c r="O55" s="77"/>
      <c r="P55" s="79"/>
      <c r="Q55" s="32"/>
      <c r="R55" s="58" t="s">
        <v>69</v>
      </c>
      <c r="S55" s="82">
        <v>4</v>
      </c>
      <c r="T55" s="77"/>
      <c r="U55" s="77"/>
      <c r="V55" s="77"/>
      <c r="W55" s="77"/>
      <c r="X55" s="77"/>
      <c r="Y55" s="77"/>
      <c r="Z55" s="77"/>
      <c r="AA55" s="77">
        <f t="shared" si="4"/>
        <v>0</v>
      </c>
      <c r="AB55" s="78">
        <f t="shared" si="5"/>
        <v>0</v>
      </c>
      <c r="AC55" s="77"/>
      <c r="AD55" s="77"/>
      <c r="AE55" s="77"/>
      <c r="AF55" s="77"/>
      <c r="AG55" s="79"/>
    </row>
    <row r="56" spans="1:33" s="36" customFormat="1" ht="12.75" customHeight="1">
      <c r="A56" s="58" t="s">
        <v>70</v>
      </c>
      <c r="B56" s="77">
        <v>1</v>
      </c>
      <c r="C56" s="77"/>
      <c r="D56" s="77"/>
      <c r="E56" s="77"/>
      <c r="F56" s="77"/>
      <c r="G56" s="77"/>
      <c r="H56" s="77"/>
      <c r="I56" s="77"/>
      <c r="J56" s="77">
        <f t="shared" si="0"/>
        <v>0</v>
      </c>
      <c r="K56" s="78">
        <f t="shared" si="1"/>
        <v>0</v>
      </c>
      <c r="L56" s="77"/>
      <c r="M56" s="77"/>
      <c r="N56" s="77"/>
      <c r="O56" s="77"/>
      <c r="P56" s="79"/>
      <c r="Q56" s="32"/>
      <c r="R56" s="58" t="s">
        <v>70</v>
      </c>
      <c r="S56" s="82">
        <v>0</v>
      </c>
      <c r="T56" s="77"/>
      <c r="U56" s="77"/>
      <c r="V56" s="77"/>
      <c r="W56" s="77"/>
      <c r="X56" s="77"/>
      <c r="Y56" s="77"/>
      <c r="Z56" s="77"/>
      <c r="AA56" s="77">
        <f t="shared" si="4"/>
        <v>0</v>
      </c>
      <c r="AB56" s="78" t="e">
        <f t="shared" si="5"/>
        <v>#DIV/0!</v>
      </c>
      <c r="AC56" s="77"/>
      <c r="AD56" s="77"/>
      <c r="AE56" s="77"/>
      <c r="AF56" s="77"/>
      <c r="AG56" s="79"/>
    </row>
    <row r="57" spans="1:33" s="41" customFormat="1" ht="12.75" customHeight="1">
      <c r="A57" s="58" t="s">
        <v>76</v>
      </c>
      <c r="B57" s="77">
        <v>13</v>
      </c>
      <c r="C57" s="77">
        <v>13</v>
      </c>
      <c r="D57" s="77"/>
      <c r="E57" s="77">
        <v>4</v>
      </c>
      <c r="F57" s="77"/>
      <c r="G57" s="77">
        <v>7</v>
      </c>
      <c r="H57" s="77"/>
      <c r="I57" s="77">
        <v>0</v>
      </c>
      <c r="J57" s="77">
        <f t="shared" si="0"/>
        <v>11</v>
      </c>
      <c r="K57" s="78">
        <f t="shared" si="1"/>
        <v>84.615384615384613</v>
      </c>
      <c r="L57" s="77"/>
      <c r="M57" s="77"/>
      <c r="N57" s="77"/>
      <c r="O57" s="77"/>
      <c r="P57" s="79"/>
      <c r="Q57" s="40"/>
      <c r="R57" s="58" t="s">
        <v>76</v>
      </c>
      <c r="S57" s="77">
        <v>43</v>
      </c>
      <c r="T57" s="77">
        <v>43</v>
      </c>
      <c r="U57" s="77"/>
      <c r="V57" s="77">
        <v>3</v>
      </c>
      <c r="W57" s="77"/>
      <c r="X57" s="77">
        <v>13</v>
      </c>
      <c r="Y57" s="77"/>
      <c r="Z57" s="77">
        <v>16</v>
      </c>
      <c r="AA57" s="77">
        <f t="shared" si="4"/>
        <v>32</v>
      </c>
      <c r="AB57" s="78">
        <f t="shared" si="5"/>
        <v>74.418604651162795</v>
      </c>
      <c r="AC57" s="77"/>
      <c r="AD57" s="77"/>
      <c r="AE57" s="77"/>
      <c r="AF57" s="77"/>
      <c r="AG57" s="79"/>
    </row>
    <row r="58" spans="1:33" s="104" customFormat="1" ht="12.75" customHeight="1">
      <c r="A58" s="99" t="s">
        <v>71</v>
      </c>
      <c r="B58" s="100">
        <v>3</v>
      </c>
      <c r="C58" s="100"/>
      <c r="D58" s="100"/>
      <c r="E58" s="100"/>
      <c r="F58" s="100"/>
      <c r="G58" s="100"/>
      <c r="H58" s="100"/>
      <c r="I58" s="100"/>
      <c r="J58" s="100">
        <f t="shared" si="0"/>
        <v>0</v>
      </c>
      <c r="K58" s="101">
        <f t="shared" si="1"/>
        <v>0</v>
      </c>
      <c r="L58" s="100"/>
      <c r="M58" s="100"/>
      <c r="N58" s="100"/>
      <c r="O58" s="100"/>
      <c r="P58" s="102"/>
      <c r="Q58" s="103"/>
      <c r="R58" s="99" t="s">
        <v>71</v>
      </c>
      <c r="S58" s="100"/>
      <c r="T58" s="100"/>
      <c r="U58" s="100"/>
      <c r="V58" s="100"/>
      <c r="W58" s="100"/>
      <c r="X58" s="100"/>
      <c r="Y58" s="100"/>
      <c r="Z58" s="100"/>
      <c r="AA58" s="100">
        <f t="shared" si="4"/>
        <v>0</v>
      </c>
      <c r="AB58" s="101" t="e">
        <f t="shared" si="5"/>
        <v>#DIV/0!</v>
      </c>
      <c r="AC58" s="100"/>
      <c r="AD58" s="100"/>
      <c r="AE58" s="100"/>
      <c r="AF58" s="100"/>
      <c r="AG58" s="102"/>
    </row>
    <row r="59" spans="1:33" s="41" customFormat="1" ht="12.75" customHeight="1">
      <c r="A59" s="58" t="s">
        <v>72</v>
      </c>
      <c r="B59" s="77">
        <v>2</v>
      </c>
      <c r="C59" s="77"/>
      <c r="D59" s="77"/>
      <c r="E59" s="77"/>
      <c r="F59" s="77">
        <v>2</v>
      </c>
      <c r="G59" s="77"/>
      <c r="H59" s="77"/>
      <c r="I59" s="77"/>
      <c r="J59" s="77">
        <f t="shared" si="0"/>
        <v>2</v>
      </c>
      <c r="K59" s="78">
        <f t="shared" si="1"/>
        <v>100</v>
      </c>
      <c r="L59" s="77"/>
      <c r="M59" s="77"/>
      <c r="N59" s="77"/>
      <c r="O59" s="77"/>
      <c r="P59" s="79"/>
      <c r="Q59" s="40"/>
      <c r="R59" s="58" t="s">
        <v>72</v>
      </c>
      <c r="S59" s="77">
        <v>1</v>
      </c>
      <c r="T59" s="77"/>
      <c r="U59" s="77">
        <v>1</v>
      </c>
      <c r="V59" s="77"/>
      <c r="W59" s="77"/>
      <c r="X59" s="77"/>
      <c r="Y59" s="77"/>
      <c r="Z59" s="77"/>
      <c r="AA59" s="77">
        <f t="shared" si="4"/>
        <v>1</v>
      </c>
      <c r="AB59" s="78">
        <f t="shared" si="5"/>
        <v>100</v>
      </c>
      <c r="AC59" s="77"/>
      <c r="AD59" s="77"/>
      <c r="AE59" s="77"/>
      <c r="AF59" s="77"/>
      <c r="AG59" s="79"/>
    </row>
    <row r="60" spans="1:33" s="36" customFormat="1">
      <c r="A60" s="60" t="s">
        <v>87</v>
      </c>
      <c r="B60" s="87">
        <v>5</v>
      </c>
      <c r="C60" s="87">
        <v>5</v>
      </c>
      <c r="D60" s="87"/>
      <c r="E60" s="87"/>
      <c r="F60" s="87"/>
      <c r="G60" s="87"/>
      <c r="H60" s="87"/>
      <c r="I60" s="87"/>
      <c r="J60" s="77">
        <f t="shared" si="0"/>
        <v>0</v>
      </c>
      <c r="K60" s="78">
        <f t="shared" si="1"/>
        <v>0</v>
      </c>
      <c r="L60" s="87"/>
      <c r="M60" s="87"/>
      <c r="N60" s="87"/>
      <c r="O60" s="87"/>
      <c r="P60" s="88"/>
      <c r="Q60" s="56"/>
      <c r="R60" s="60" t="s">
        <v>87</v>
      </c>
      <c r="S60" s="87">
        <v>9</v>
      </c>
      <c r="T60" s="87">
        <v>9</v>
      </c>
      <c r="U60" s="87"/>
      <c r="V60" s="87"/>
      <c r="W60" s="87"/>
      <c r="X60" s="87"/>
      <c r="Y60" s="87"/>
      <c r="Z60" s="87"/>
      <c r="AA60" s="77">
        <f t="shared" si="4"/>
        <v>0</v>
      </c>
      <c r="AB60" s="78">
        <f t="shared" si="5"/>
        <v>0</v>
      </c>
      <c r="AC60" s="87"/>
      <c r="AD60" s="87"/>
      <c r="AE60" s="87"/>
      <c r="AF60" s="87"/>
      <c r="AG60" s="88"/>
    </row>
    <row r="61" spans="1:33" s="36" customFormat="1" ht="13.5" thickBot="1">
      <c r="A61" s="65" t="s">
        <v>77</v>
      </c>
      <c r="B61" s="89">
        <v>23</v>
      </c>
      <c r="C61" s="89">
        <v>1</v>
      </c>
      <c r="D61" s="89">
        <v>5</v>
      </c>
      <c r="E61" s="89"/>
      <c r="F61" s="89">
        <v>5</v>
      </c>
      <c r="G61" s="89"/>
      <c r="H61" s="89">
        <v>3</v>
      </c>
      <c r="I61" s="89"/>
      <c r="J61" s="90">
        <f t="shared" si="0"/>
        <v>13</v>
      </c>
      <c r="K61" s="91">
        <f t="shared" si="1"/>
        <v>56.521739130434781</v>
      </c>
      <c r="L61" s="89">
        <v>1</v>
      </c>
      <c r="M61" s="89">
        <v>1</v>
      </c>
      <c r="N61" s="89"/>
      <c r="O61" s="89"/>
      <c r="P61" s="92"/>
      <c r="Q61" s="56"/>
      <c r="R61" s="60" t="s">
        <v>77</v>
      </c>
      <c r="S61" s="87">
        <v>83</v>
      </c>
      <c r="T61" s="87">
        <v>24</v>
      </c>
      <c r="U61" s="87">
        <v>19</v>
      </c>
      <c r="V61" s="87"/>
      <c r="W61" s="87">
        <v>7</v>
      </c>
      <c r="X61" s="87">
        <v>4</v>
      </c>
      <c r="Y61" s="87">
        <v>8</v>
      </c>
      <c r="Z61" s="87"/>
      <c r="AA61" s="77">
        <f t="shared" si="4"/>
        <v>38</v>
      </c>
      <c r="AB61" s="78">
        <f t="shared" si="5"/>
        <v>45.783132530120483</v>
      </c>
      <c r="AC61" s="87">
        <v>1</v>
      </c>
      <c r="AD61" s="87">
        <v>1</v>
      </c>
      <c r="AE61" s="87"/>
      <c r="AF61" s="87"/>
      <c r="AG61" s="88"/>
    </row>
    <row r="62" spans="1:33" s="63" customFormat="1" ht="13.5" thickBot="1">
      <c r="A62" s="64" t="s">
        <v>82</v>
      </c>
      <c r="B62" s="93">
        <f>SUM(B7:B61)</f>
        <v>1783</v>
      </c>
      <c r="C62" s="93">
        <f t="shared" ref="C62:I62" si="6">SUM(C7:C61)</f>
        <v>521</v>
      </c>
      <c r="D62" s="93">
        <f t="shared" si="6"/>
        <v>304</v>
      </c>
      <c r="E62" s="93">
        <f t="shared" si="6"/>
        <v>44</v>
      </c>
      <c r="F62" s="93">
        <f t="shared" si="6"/>
        <v>279</v>
      </c>
      <c r="G62" s="93">
        <f t="shared" si="6"/>
        <v>121</v>
      </c>
      <c r="H62" s="93">
        <f t="shared" si="6"/>
        <v>136</v>
      </c>
      <c r="I62" s="93">
        <f t="shared" si="6"/>
        <v>47</v>
      </c>
      <c r="J62" s="93">
        <f t="shared" ref="J62" si="7">SUM(D62:I62)</f>
        <v>931</v>
      </c>
      <c r="K62" s="94">
        <f t="shared" ref="K62" si="8">J62*100/B62</f>
        <v>52.215367358384746</v>
      </c>
      <c r="L62" s="93">
        <f t="shared" ref="L62" si="9">SUM(L7:L61)</f>
        <v>225</v>
      </c>
      <c r="M62" s="93">
        <f t="shared" ref="M62" si="10">SUM(M7:M61)</f>
        <v>189</v>
      </c>
      <c r="N62" s="93">
        <f t="shared" ref="N62" si="11">SUM(N7:N61)</f>
        <v>1</v>
      </c>
      <c r="O62" s="93">
        <f t="shared" ref="O62" si="12">SUM(O7:O61)</f>
        <v>114</v>
      </c>
      <c r="P62" s="93">
        <f t="shared" ref="P62" si="13">SUM(P7:P61)</f>
        <v>37</v>
      </c>
      <c r="Q62" s="56"/>
      <c r="R62" s="68" t="s">
        <v>82</v>
      </c>
      <c r="S62" s="93">
        <f t="shared" ref="S62" si="14">SUM(S7:S61)</f>
        <v>6038</v>
      </c>
      <c r="T62" s="93">
        <f t="shared" ref="T62" si="15">SUM(T7:T61)</f>
        <v>2203</v>
      </c>
      <c r="U62" s="93">
        <f t="shared" ref="U62" si="16">SUM(U7:U61)</f>
        <v>809</v>
      </c>
      <c r="V62" s="93">
        <f t="shared" ref="V62" si="17">SUM(V7:V61)</f>
        <v>155</v>
      </c>
      <c r="W62" s="93">
        <f t="shared" ref="W62" si="18">SUM(W7:W61)</f>
        <v>611</v>
      </c>
      <c r="X62" s="93">
        <f t="shared" ref="X62" si="19">SUM(X7:X61)</f>
        <v>218</v>
      </c>
      <c r="Y62" s="93">
        <f t="shared" ref="Y62" si="20">SUM(Y7:Y61)</f>
        <v>555</v>
      </c>
      <c r="Z62" s="93">
        <f t="shared" ref="Z62" si="21">SUM(Z7:Z61)</f>
        <v>284</v>
      </c>
      <c r="AA62" s="93">
        <f t="shared" ref="AA62" si="22">SUM(U62:Z62)</f>
        <v>2632</v>
      </c>
      <c r="AB62" s="98">
        <f t="shared" ref="AB62" si="23">AA62*100/S62</f>
        <v>43.590592911560123</v>
      </c>
      <c r="AC62" s="93">
        <f t="shared" ref="AC62" si="24">SUM(AC7:AC61)</f>
        <v>743</v>
      </c>
      <c r="AD62" s="93">
        <f t="shared" ref="AD62" si="25">SUM(AD7:AD61)</f>
        <v>645</v>
      </c>
      <c r="AE62" s="93">
        <f t="shared" ref="AE62" si="26">SUM(AE7:AE61)</f>
        <v>2</v>
      </c>
      <c r="AF62" s="93">
        <f t="shared" ref="AF62" si="27">SUM(AF7:AF61)</f>
        <v>288</v>
      </c>
      <c r="AG62" s="93">
        <f t="shared" ref="AG62" si="28">SUM(AG7:AG61)</f>
        <v>83</v>
      </c>
    </row>
    <row r="63" spans="1:33">
      <c r="A63" s="14" t="s">
        <v>78</v>
      </c>
      <c r="T63" s="3"/>
      <c r="U63" s="3"/>
      <c r="V63" s="3"/>
      <c r="W63" s="3"/>
      <c r="X63" s="3"/>
      <c r="Y63" s="3"/>
      <c r="Z63" s="3"/>
      <c r="AA63" s="3"/>
    </row>
    <row r="64" spans="1:33">
      <c r="A64" s="13" t="s">
        <v>86</v>
      </c>
      <c r="T64" s="3"/>
      <c r="U64" s="3"/>
      <c r="V64" s="3"/>
      <c r="W64" s="3"/>
      <c r="X64" s="3"/>
      <c r="Y64" s="3"/>
      <c r="Z64" s="3"/>
      <c r="AA64" s="3"/>
    </row>
    <row r="65" spans="1:27">
      <c r="A65" s="13" t="s">
        <v>79</v>
      </c>
      <c r="T65" s="3"/>
      <c r="U65" s="3"/>
      <c r="V65" s="3"/>
      <c r="W65" s="3"/>
      <c r="X65" s="3"/>
      <c r="Y65" s="3"/>
      <c r="Z65" s="3"/>
      <c r="AA65" s="3"/>
    </row>
    <row r="66" spans="1:27">
      <c r="T66" s="3"/>
      <c r="U66" s="3"/>
      <c r="V66" s="3"/>
      <c r="W66" s="3"/>
      <c r="X66" s="3"/>
      <c r="Y66" s="3"/>
      <c r="Z66" s="3"/>
      <c r="AA66" s="3"/>
    </row>
    <row r="67" spans="1:27">
      <c r="T67" s="3"/>
      <c r="U67" s="3"/>
      <c r="V67" s="3"/>
      <c r="W67" s="3"/>
      <c r="X67" s="3"/>
      <c r="Y67" s="3"/>
      <c r="Z67" s="3"/>
      <c r="AA67" s="3"/>
    </row>
    <row r="68" spans="1:27">
      <c r="T68" s="3"/>
      <c r="U68" s="3"/>
      <c r="V68" s="3"/>
      <c r="W68" s="3"/>
      <c r="X68" s="3"/>
      <c r="Y68" s="3"/>
      <c r="Z68" s="3"/>
      <c r="AA68" s="3"/>
    </row>
    <row r="69" spans="1:27">
      <c r="T69" s="3"/>
      <c r="U69" s="3"/>
      <c r="V69" s="3"/>
      <c r="W69" s="3"/>
      <c r="X69" s="3"/>
      <c r="Y69" s="3"/>
      <c r="Z69" s="3"/>
      <c r="AA69" s="3"/>
    </row>
    <row r="70" spans="1:27">
      <c r="T70" s="3"/>
      <c r="U70" s="3"/>
      <c r="V70" s="3"/>
      <c r="W70" s="3"/>
      <c r="X70" s="3"/>
      <c r="Y70" s="3"/>
      <c r="Z70" s="3"/>
      <c r="AA70" s="3"/>
    </row>
    <row r="71" spans="1:27">
      <c r="T71" s="3"/>
      <c r="U71" s="3"/>
      <c r="V71" s="3"/>
      <c r="W71" s="3"/>
      <c r="X71" s="3"/>
      <c r="Y71" s="3"/>
      <c r="Z71" s="3"/>
      <c r="AA71" s="3"/>
    </row>
    <row r="72" spans="1:27">
      <c r="T72" s="3"/>
      <c r="U72" s="3"/>
      <c r="V72" s="3"/>
      <c r="W72" s="3"/>
      <c r="X72" s="3"/>
      <c r="Y72" s="3"/>
      <c r="Z72" s="3"/>
      <c r="AA72" s="3"/>
    </row>
    <row r="73" spans="1:27">
      <c r="T73" s="3"/>
      <c r="U73" s="3"/>
      <c r="V73" s="3"/>
      <c r="W73" s="3"/>
      <c r="X73" s="3"/>
      <c r="Y73" s="3"/>
      <c r="Z73" s="3"/>
      <c r="AA73" s="3"/>
    </row>
    <row r="74" spans="1:27">
      <c r="T74" s="3"/>
      <c r="U74" s="3"/>
      <c r="V74" s="3"/>
      <c r="W74" s="3"/>
      <c r="X74" s="3"/>
      <c r="Y74" s="3"/>
      <c r="Z74" s="3"/>
      <c r="AA74" s="3"/>
    </row>
    <row r="75" spans="1:27">
      <c r="T75" s="3"/>
      <c r="U75" s="3"/>
      <c r="V75" s="3"/>
      <c r="W75" s="3"/>
      <c r="X75" s="3"/>
      <c r="Y75" s="3"/>
      <c r="Z75" s="3"/>
      <c r="AA75" s="3"/>
    </row>
    <row r="76" spans="1:27">
      <c r="T76" s="3"/>
      <c r="U76" s="3"/>
      <c r="V76" s="3"/>
      <c r="W76" s="3"/>
      <c r="X76" s="3"/>
      <c r="Y76" s="3"/>
      <c r="Z76" s="3"/>
      <c r="AA76" s="3"/>
    </row>
    <row r="77" spans="1:27">
      <c r="T77" s="3"/>
      <c r="U77" s="3"/>
      <c r="V77" s="3"/>
      <c r="W77" s="3"/>
      <c r="X77" s="3"/>
      <c r="Y77" s="3"/>
      <c r="Z77" s="3"/>
      <c r="AA77" s="3"/>
    </row>
    <row r="78" spans="1:27">
      <c r="T78" s="3"/>
      <c r="U78" s="3"/>
      <c r="V78" s="3"/>
      <c r="W78" s="3"/>
      <c r="X78" s="3"/>
      <c r="Y78" s="3"/>
      <c r="Z78" s="3"/>
      <c r="AA78" s="3"/>
    </row>
    <row r="79" spans="1:27">
      <c r="T79" s="3"/>
      <c r="U79" s="3"/>
      <c r="V79" s="3"/>
      <c r="W79" s="3"/>
      <c r="X79" s="3"/>
      <c r="Y79" s="3"/>
      <c r="Z79" s="3"/>
      <c r="AA79" s="3"/>
    </row>
    <row r="80" spans="1:27">
      <c r="T80" s="3"/>
      <c r="U80" s="3"/>
      <c r="V80" s="3"/>
      <c r="W80" s="3"/>
      <c r="X80" s="3"/>
      <c r="Y80" s="3"/>
      <c r="Z80" s="3"/>
      <c r="AA80" s="3"/>
    </row>
    <row r="81" spans="20:27">
      <c r="T81" s="3"/>
      <c r="U81" s="3"/>
      <c r="V81" s="3"/>
      <c r="W81" s="3"/>
      <c r="X81" s="3"/>
      <c r="Y81" s="3"/>
      <c r="Z81" s="3"/>
      <c r="AA81" s="3"/>
    </row>
    <row r="82" spans="20:27">
      <c r="T82" s="3"/>
      <c r="U82" s="3"/>
      <c r="V82" s="3"/>
      <c r="W82" s="3"/>
      <c r="X82" s="3"/>
      <c r="Y82" s="3"/>
      <c r="Z82" s="3"/>
      <c r="AA82" s="3"/>
    </row>
    <row r="83" spans="20:27">
      <c r="T83" s="3"/>
      <c r="U83" s="3"/>
      <c r="V83" s="3"/>
      <c r="W83" s="3"/>
      <c r="X83" s="3"/>
      <c r="Y83" s="3"/>
      <c r="Z83" s="3"/>
      <c r="AA83" s="3"/>
    </row>
    <row r="84" spans="20:27">
      <c r="T84" s="3"/>
      <c r="U84" s="3"/>
      <c r="V84" s="3"/>
      <c r="W84" s="3"/>
      <c r="X84" s="3"/>
      <c r="Y84" s="3"/>
      <c r="Z84" s="3"/>
      <c r="AA84" s="3"/>
    </row>
    <row r="85" spans="20:27">
      <c r="T85" s="3"/>
      <c r="U85" s="3"/>
      <c r="V85" s="3"/>
      <c r="W85" s="3"/>
      <c r="X85" s="3"/>
      <c r="Y85" s="3"/>
      <c r="Z85" s="3"/>
      <c r="AA85" s="3"/>
    </row>
    <row r="86" spans="20:27">
      <c r="T86" s="3"/>
      <c r="U86" s="3"/>
      <c r="V86" s="3"/>
      <c r="W86" s="3"/>
      <c r="X86" s="3"/>
      <c r="Y86" s="3"/>
      <c r="Z86" s="3"/>
      <c r="AA86" s="3"/>
    </row>
    <row r="87" spans="20:27">
      <c r="T87" s="3"/>
      <c r="U87" s="3"/>
      <c r="V87" s="3"/>
      <c r="W87" s="3"/>
      <c r="X87" s="3"/>
      <c r="Y87" s="3"/>
      <c r="Z87" s="3"/>
      <c r="AA87" s="3"/>
    </row>
    <row r="88" spans="20:27">
      <c r="T88" s="3"/>
      <c r="U88" s="3"/>
      <c r="V88" s="3"/>
      <c r="W88" s="3"/>
      <c r="X88" s="3"/>
      <c r="Y88" s="3"/>
      <c r="Z88" s="3"/>
      <c r="AA88" s="3"/>
    </row>
    <row r="89" spans="20:27">
      <c r="T89" s="3"/>
      <c r="U89" s="3"/>
      <c r="V89" s="3"/>
      <c r="W89" s="3"/>
      <c r="X89" s="3"/>
      <c r="Y89" s="3"/>
      <c r="Z89" s="3"/>
      <c r="AA89" s="3"/>
    </row>
    <row r="90" spans="20:27">
      <c r="T90" s="3"/>
      <c r="U90" s="3"/>
      <c r="V90" s="3"/>
      <c r="W90" s="3"/>
      <c r="X90" s="3"/>
      <c r="Y90" s="3"/>
      <c r="Z90" s="3"/>
      <c r="AA90" s="3"/>
    </row>
    <row r="91" spans="20:27">
      <c r="T91" s="3"/>
      <c r="U91" s="3"/>
      <c r="V91" s="3"/>
      <c r="W91" s="3"/>
      <c r="X91" s="3"/>
      <c r="Y91" s="3"/>
      <c r="Z91" s="3"/>
      <c r="AA91" s="3"/>
    </row>
    <row r="92" spans="20:27">
      <c r="T92" s="3"/>
      <c r="U92" s="3"/>
      <c r="V92" s="3"/>
      <c r="W92" s="3"/>
      <c r="X92" s="3"/>
      <c r="Y92" s="3"/>
      <c r="Z92" s="3"/>
      <c r="AA92" s="3"/>
    </row>
    <row r="93" spans="20:27">
      <c r="T93" s="3"/>
      <c r="U93" s="3"/>
      <c r="V93" s="3"/>
      <c r="W93" s="3"/>
      <c r="X93" s="3"/>
      <c r="Y93" s="3"/>
      <c r="Z93" s="3"/>
      <c r="AA93" s="3"/>
    </row>
    <row r="94" spans="20:27">
      <c r="T94" s="3"/>
      <c r="U94" s="3"/>
      <c r="V94" s="3"/>
      <c r="W94" s="3"/>
      <c r="X94" s="3"/>
      <c r="Y94" s="3"/>
      <c r="Z94" s="3"/>
      <c r="AA94" s="3"/>
    </row>
    <row r="95" spans="20:27">
      <c r="T95" s="3"/>
      <c r="U95" s="3"/>
      <c r="V95" s="3"/>
      <c r="W95" s="3"/>
      <c r="X95" s="3"/>
      <c r="Y95" s="3"/>
      <c r="Z95" s="3"/>
      <c r="AA95" s="3"/>
    </row>
    <row r="96" spans="20:27">
      <c r="T96" s="3"/>
      <c r="U96" s="3"/>
      <c r="V96" s="3"/>
      <c r="W96" s="3"/>
      <c r="X96" s="3"/>
      <c r="Y96" s="3"/>
      <c r="Z96" s="3"/>
      <c r="AA96" s="3"/>
    </row>
    <row r="97" spans="20:27">
      <c r="T97" s="3"/>
      <c r="U97" s="3"/>
      <c r="V97" s="3"/>
      <c r="W97" s="3"/>
      <c r="X97" s="3"/>
      <c r="Y97" s="3"/>
      <c r="Z97" s="3"/>
      <c r="AA97" s="3"/>
    </row>
    <row r="98" spans="20:27">
      <c r="T98" s="3"/>
      <c r="U98" s="3"/>
      <c r="V98" s="3"/>
      <c r="W98" s="3"/>
      <c r="X98" s="3"/>
      <c r="Y98" s="3"/>
      <c r="Z98" s="3"/>
      <c r="AA98" s="3"/>
    </row>
    <row r="99" spans="20:27">
      <c r="T99" s="3"/>
      <c r="U99" s="3"/>
      <c r="V99" s="3"/>
      <c r="W99" s="3"/>
      <c r="X99" s="3"/>
      <c r="Y99" s="3"/>
      <c r="Z99" s="3"/>
      <c r="AA99" s="3"/>
    </row>
    <row r="100" spans="20:27">
      <c r="T100" s="3"/>
      <c r="U100" s="3"/>
      <c r="V100" s="3"/>
      <c r="W100" s="3"/>
      <c r="X100" s="3"/>
      <c r="Y100" s="3"/>
      <c r="Z100" s="3"/>
      <c r="AA100" s="3"/>
    </row>
    <row r="101" spans="20:27">
      <c r="T101" s="3"/>
      <c r="U101" s="3"/>
      <c r="V101" s="3"/>
      <c r="W101" s="3"/>
      <c r="X101" s="3"/>
      <c r="Y101" s="3"/>
      <c r="Z101" s="3"/>
      <c r="AA101" s="3"/>
    </row>
    <row r="102" spans="20:27">
      <c r="T102" s="3"/>
      <c r="U102" s="3"/>
      <c r="V102" s="3"/>
      <c r="W102" s="3"/>
      <c r="X102" s="3"/>
      <c r="Y102" s="3"/>
      <c r="Z102" s="3"/>
      <c r="AA102" s="3"/>
    </row>
    <row r="103" spans="20:27">
      <c r="T103" s="3"/>
      <c r="U103" s="3"/>
      <c r="V103" s="3"/>
      <c r="W103" s="3"/>
      <c r="X103" s="3"/>
      <c r="Y103" s="3"/>
      <c r="Z103" s="3"/>
      <c r="AA103" s="3"/>
    </row>
    <row r="104" spans="20:27">
      <c r="T104" s="3"/>
      <c r="U104" s="3"/>
      <c r="V104" s="3"/>
      <c r="W104" s="3"/>
      <c r="X104" s="3"/>
      <c r="Y104" s="3"/>
      <c r="Z104" s="3"/>
      <c r="AA104" s="3"/>
    </row>
    <row r="105" spans="20:27">
      <c r="T105" s="3"/>
      <c r="U105" s="3"/>
      <c r="V105" s="3"/>
      <c r="W105" s="3"/>
      <c r="X105" s="3"/>
      <c r="Y105" s="3"/>
      <c r="Z105" s="3"/>
      <c r="AA105" s="3"/>
    </row>
    <row r="106" spans="20:27">
      <c r="T106" s="3"/>
      <c r="U106" s="3"/>
      <c r="V106" s="3"/>
      <c r="W106" s="3"/>
      <c r="X106" s="3"/>
      <c r="Y106" s="3"/>
      <c r="Z106" s="3"/>
      <c r="AA106" s="3"/>
    </row>
    <row r="107" spans="20:27">
      <c r="T107" s="3"/>
      <c r="U107" s="3"/>
      <c r="V107" s="3"/>
      <c r="W107" s="3"/>
      <c r="X107" s="3"/>
      <c r="Y107" s="3"/>
      <c r="Z107" s="3"/>
      <c r="AA107" s="3"/>
    </row>
    <row r="108" spans="20:27">
      <c r="T108" s="3"/>
      <c r="U108" s="3"/>
      <c r="V108" s="3"/>
      <c r="W108" s="3"/>
      <c r="X108" s="3"/>
      <c r="Y108" s="3"/>
      <c r="Z108" s="3"/>
      <c r="AA108" s="3"/>
    </row>
    <row r="109" spans="20:27">
      <c r="T109" s="3"/>
      <c r="U109" s="3"/>
      <c r="V109" s="3"/>
      <c r="W109" s="3"/>
      <c r="X109" s="3"/>
      <c r="Y109" s="3"/>
      <c r="Z109" s="3"/>
      <c r="AA109" s="3"/>
    </row>
    <row r="110" spans="20:27">
      <c r="T110" s="3"/>
      <c r="U110" s="3"/>
      <c r="V110" s="3"/>
      <c r="W110" s="3"/>
      <c r="X110" s="3"/>
      <c r="Y110" s="3"/>
      <c r="Z110" s="3"/>
      <c r="AA110" s="3"/>
    </row>
    <row r="111" spans="20:27">
      <c r="T111" s="3"/>
      <c r="U111" s="3"/>
      <c r="V111" s="3"/>
      <c r="W111" s="3"/>
      <c r="X111" s="3"/>
      <c r="Y111" s="3"/>
      <c r="Z111" s="3"/>
      <c r="AA111" s="3"/>
    </row>
    <row r="112" spans="20:27">
      <c r="T112" s="3"/>
      <c r="U112" s="3"/>
      <c r="V112" s="3"/>
      <c r="W112" s="3"/>
      <c r="X112" s="3"/>
      <c r="Y112" s="3"/>
      <c r="Z112" s="3"/>
      <c r="AA112" s="3"/>
    </row>
    <row r="113" spans="20:27">
      <c r="T113" s="3"/>
      <c r="U113" s="3"/>
      <c r="V113" s="3"/>
      <c r="W113" s="3"/>
      <c r="X113" s="3"/>
      <c r="Y113" s="3"/>
      <c r="Z113" s="3"/>
      <c r="AA113" s="3"/>
    </row>
    <row r="114" spans="20:27">
      <c r="T114" s="3"/>
      <c r="U114" s="3"/>
      <c r="V114" s="3"/>
      <c r="W114" s="3"/>
      <c r="X114" s="3"/>
      <c r="Y114" s="3"/>
      <c r="Z114" s="3"/>
      <c r="AA114" s="3"/>
    </row>
    <row r="115" spans="20:27">
      <c r="T115" s="3"/>
      <c r="U115" s="3"/>
      <c r="V115" s="3"/>
      <c r="W115" s="3"/>
      <c r="X115" s="3"/>
      <c r="Y115" s="3"/>
      <c r="Z115" s="3"/>
      <c r="AA115" s="3"/>
    </row>
    <row r="116" spans="20:27">
      <c r="T116" s="3"/>
      <c r="U116" s="3"/>
      <c r="V116" s="3"/>
      <c r="W116" s="3"/>
      <c r="X116" s="3"/>
      <c r="Y116" s="3"/>
      <c r="Z116" s="3"/>
      <c r="AA116" s="3"/>
    </row>
    <row r="117" spans="20:27">
      <c r="T117" s="3"/>
      <c r="U117" s="3"/>
      <c r="V117" s="3"/>
      <c r="W117" s="3"/>
      <c r="X117" s="3"/>
      <c r="Y117" s="3"/>
      <c r="Z117" s="3"/>
      <c r="AA117" s="3"/>
    </row>
    <row r="118" spans="20:27">
      <c r="T118" s="3"/>
      <c r="U118" s="3"/>
      <c r="V118" s="3"/>
      <c r="W118" s="3"/>
      <c r="X118" s="3"/>
      <c r="Y118" s="3"/>
      <c r="Z118" s="3"/>
      <c r="AA118" s="3"/>
    </row>
    <row r="119" spans="20:27">
      <c r="T119" s="3"/>
      <c r="U119" s="3"/>
      <c r="V119" s="3"/>
      <c r="W119" s="3"/>
      <c r="X119" s="3"/>
      <c r="Y119" s="3"/>
      <c r="Z119" s="3"/>
      <c r="AA119" s="3"/>
    </row>
    <row r="120" spans="20:27">
      <c r="T120" s="3"/>
      <c r="U120" s="3"/>
      <c r="V120" s="3"/>
      <c r="W120" s="3"/>
      <c r="X120" s="3"/>
      <c r="Y120" s="3"/>
      <c r="Z120" s="3"/>
      <c r="AA120" s="3"/>
    </row>
    <row r="121" spans="20:27">
      <c r="T121" s="3"/>
      <c r="U121" s="3"/>
      <c r="V121" s="3"/>
      <c r="W121" s="3"/>
      <c r="X121" s="3"/>
      <c r="Y121" s="3"/>
      <c r="Z121" s="3"/>
      <c r="AA121" s="3"/>
    </row>
    <row r="122" spans="20:27">
      <c r="T122" s="3"/>
      <c r="U122" s="3"/>
      <c r="V122" s="3"/>
      <c r="W122" s="3"/>
      <c r="X122" s="3"/>
      <c r="Y122" s="3"/>
      <c r="Z122" s="3"/>
      <c r="AA122" s="3"/>
    </row>
    <row r="123" spans="20:27">
      <c r="T123" s="3"/>
      <c r="U123" s="3"/>
      <c r="V123" s="3"/>
      <c r="W123" s="3"/>
      <c r="X123" s="3"/>
      <c r="Y123" s="3"/>
      <c r="Z123" s="3"/>
      <c r="AA123" s="3"/>
    </row>
    <row r="124" spans="20:27">
      <c r="T124" s="3"/>
      <c r="U124" s="3"/>
      <c r="V124" s="3"/>
      <c r="W124" s="3"/>
      <c r="X124" s="3"/>
      <c r="Y124" s="3"/>
      <c r="Z124" s="3"/>
      <c r="AA124" s="3"/>
    </row>
    <row r="125" spans="20:27">
      <c r="T125" s="3"/>
      <c r="U125" s="3"/>
      <c r="V125" s="3"/>
      <c r="W125" s="3"/>
      <c r="X125" s="3"/>
      <c r="Y125" s="3"/>
      <c r="Z125" s="3"/>
      <c r="AA125" s="3"/>
    </row>
    <row r="126" spans="20:27">
      <c r="T126" s="3"/>
      <c r="U126" s="3"/>
      <c r="V126" s="3"/>
      <c r="W126" s="3"/>
      <c r="X126" s="3"/>
      <c r="Y126" s="3"/>
      <c r="Z126" s="3"/>
      <c r="AA126" s="3"/>
    </row>
    <row r="127" spans="20:27">
      <c r="T127" s="3"/>
      <c r="U127" s="3"/>
      <c r="V127" s="3"/>
      <c r="W127" s="3"/>
      <c r="X127" s="3"/>
      <c r="Y127" s="3"/>
      <c r="Z127" s="3"/>
      <c r="AA127" s="3"/>
    </row>
    <row r="128" spans="20:27">
      <c r="T128" s="3"/>
      <c r="U128" s="3"/>
      <c r="V128" s="3"/>
      <c r="W128" s="3"/>
      <c r="X128" s="3"/>
      <c r="Y128" s="3"/>
      <c r="Z128" s="3"/>
      <c r="AA128" s="3"/>
    </row>
    <row r="129" spans="20:27">
      <c r="T129" s="3"/>
      <c r="U129" s="3"/>
      <c r="V129" s="3"/>
      <c r="W129" s="3"/>
      <c r="X129" s="3"/>
      <c r="Y129" s="3"/>
      <c r="Z129" s="3"/>
      <c r="AA129" s="3"/>
    </row>
    <row r="130" spans="20:27">
      <c r="T130" s="3"/>
      <c r="U130" s="3"/>
      <c r="V130" s="3"/>
      <c r="W130" s="3"/>
      <c r="X130" s="3"/>
      <c r="Y130" s="3"/>
      <c r="Z130" s="3"/>
      <c r="AA130" s="3"/>
    </row>
    <row r="131" spans="20:27">
      <c r="T131" s="3"/>
      <c r="U131" s="3"/>
      <c r="V131" s="3"/>
      <c r="W131" s="3"/>
      <c r="X131" s="3"/>
      <c r="Y131" s="3"/>
      <c r="Z131" s="3"/>
      <c r="AA131" s="3"/>
    </row>
    <row r="132" spans="20:27">
      <c r="T132" s="3"/>
      <c r="U132" s="3"/>
      <c r="V132" s="3"/>
      <c r="W132" s="3"/>
      <c r="X132" s="3"/>
      <c r="Y132" s="3"/>
      <c r="Z132" s="3"/>
      <c r="AA132" s="3"/>
    </row>
    <row r="133" spans="20:27">
      <c r="T133" s="3"/>
      <c r="U133" s="3"/>
      <c r="V133" s="3"/>
      <c r="W133" s="3"/>
      <c r="X133" s="3"/>
      <c r="Y133" s="3"/>
      <c r="Z133" s="3"/>
      <c r="AA133" s="3"/>
    </row>
    <row r="134" spans="20:27">
      <c r="T134" s="3"/>
      <c r="U134" s="3"/>
      <c r="V134" s="3"/>
      <c r="W134" s="3"/>
      <c r="X134" s="3"/>
      <c r="Y134" s="3"/>
      <c r="Z134" s="3"/>
      <c r="AA134" s="3"/>
    </row>
    <row r="135" spans="20:27">
      <c r="T135" s="3"/>
      <c r="U135" s="3"/>
      <c r="V135" s="3"/>
      <c r="W135" s="3"/>
      <c r="X135" s="3"/>
      <c r="Y135" s="3"/>
      <c r="Z135" s="3"/>
      <c r="AA135" s="3"/>
    </row>
    <row r="136" spans="20:27">
      <c r="T136" s="3"/>
      <c r="U136" s="3"/>
      <c r="V136" s="3"/>
      <c r="W136" s="3"/>
      <c r="X136" s="3"/>
      <c r="Y136" s="3"/>
      <c r="Z136" s="3"/>
      <c r="AA136" s="3"/>
    </row>
    <row r="137" spans="20:27">
      <c r="T137" s="3"/>
      <c r="U137" s="3"/>
      <c r="V137" s="3"/>
      <c r="W137" s="3"/>
      <c r="X137" s="3"/>
      <c r="Y137" s="3"/>
      <c r="Z137" s="3"/>
      <c r="AA137" s="3"/>
    </row>
    <row r="138" spans="20:27">
      <c r="T138" s="3"/>
      <c r="U138" s="3"/>
      <c r="V138" s="3"/>
      <c r="W138" s="3"/>
      <c r="X138" s="3"/>
      <c r="Y138" s="3"/>
      <c r="Z138" s="3"/>
      <c r="AA138" s="3"/>
    </row>
    <row r="139" spans="20:27">
      <c r="T139" s="3"/>
      <c r="U139" s="3"/>
      <c r="V139" s="3"/>
      <c r="W139" s="3"/>
      <c r="X139" s="3"/>
      <c r="Y139" s="3"/>
      <c r="Z139" s="3"/>
      <c r="AA139" s="3"/>
    </row>
    <row r="140" spans="20:27">
      <c r="T140" s="3"/>
      <c r="U140" s="3"/>
      <c r="V140" s="3"/>
      <c r="W140" s="3"/>
      <c r="X140" s="3"/>
      <c r="Y140" s="3"/>
      <c r="Z140" s="3"/>
      <c r="AA140" s="3"/>
    </row>
    <row r="141" spans="20:27">
      <c r="T141" s="3"/>
      <c r="U141" s="3"/>
      <c r="V141" s="3"/>
      <c r="W141" s="3"/>
      <c r="X141" s="3"/>
      <c r="Y141" s="3"/>
      <c r="Z141" s="3"/>
      <c r="AA141" s="3"/>
    </row>
    <row r="142" spans="20:27">
      <c r="T142" s="3"/>
      <c r="U142" s="3"/>
      <c r="V142" s="3"/>
      <c r="W142" s="3"/>
      <c r="X142" s="3"/>
      <c r="Y142" s="3"/>
      <c r="Z142" s="3"/>
      <c r="AA142" s="3"/>
    </row>
    <row r="143" spans="20:27">
      <c r="T143" s="3"/>
      <c r="U143" s="3"/>
      <c r="V143" s="3"/>
      <c r="W143" s="3"/>
      <c r="X143" s="3"/>
      <c r="Y143" s="3"/>
      <c r="Z143" s="3"/>
      <c r="AA143" s="3"/>
    </row>
    <row r="144" spans="20:27">
      <c r="T144" s="3"/>
      <c r="U144" s="3"/>
      <c r="V144" s="3"/>
      <c r="W144" s="3"/>
      <c r="X144" s="3"/>
      <c r="Y144" s="3"/>
      <c r="Z144" s="3"/>
      <c r="AA144" s="3"/>
    </row>
    <row r="145" spans="20:27">
      <c r="T145" s="3"/>
      <c r="U145" s="3"/>
      <c r="V145" s="3"/>
      <c r="W145" s="3"/>
      <c r="X145" s="3"/>
      <c r="Y145" s="3"/>
      <c r="Z145" s="3"/>
      <c r="AA145" s="3"/>
    </row>
    <row r="146" spans="20:27">
      <c r="T146" s="3"/>
      <c r="U146" s="3"/>
      <c r="V146" s="3"/>
      <c r="W146" s="3"/>
      <c r="X146" s="3"/>
      <c r="Y146" s="3"/>
      <c r="Z146" s="3"/>
      <c r="AA146" s="3"/>
    </row>
    <row r="147" spans="20:27">
      <c r="T147" s="3"/>
      <c r="U147" s="3"/>
      <c r="V147" s="3"/>
      <c r="W147" s="3"/>
      <c r="X147" s="3"/>
      <c r="Y147" s="3"/>
      <c r="Z147" s="3"/>
      <c r="AA147" s="3"/>
    </row>
    <row r="148" spans="20:27">
      <c r="T148" s="3"/>
      <c r="U148" s="3"/>
      <c r="V148" s="3"/>
      <c r="W148" s="3"/>
      <c r="X148" s="3"/>
      <c r="Y148" s="3"/>
      <c r="Z148" s="3"/>
      <c r="AA148" s="3"/>
    </row>
    <row r="149" spans="20:27">
      <c r="T149" s="3"/>
      <c r="U149" s="3"/>
      <c r="V149" s="3"/>
      <c r="W149" s="3"/>
      <c r="X149" s="3"/>
      <c r="Y149" s="3"/>
      <c r="Z149" s="3"/>
      <c r="AA149" s="3"/>
    </row>
    <row r="150" spans="20:27">
      <c r="T150" s="3"/>
      <c r="U150" s="3"/>
      <c r="V150" s="3"/>
      <c r="W150" s="3"/>
      <c r="X150" s="3"/>
      <c r="Y150" s="3"/>
      <c r="Z150" s="3"/>
      <c r="AA150" s="3"/>
    </row>
    <row r="151" spans="20:27">
      <c r="T151" s="3"/>
      <c r="U151" s="3"/>
      <c r="V151" s="3"/>
      <c r="W151" s="3"/>
      <c r="X151" s="3"/>
      <c r="Y151" s="3"/>
      <c r="Z151" s="3"/>
      <c r="AA151" s="3"/>
    </row>
    <row r="152" spans="20:27">
      <c r="T152" s="3"/>
      <c r="U152" s="3"/>
      <c r="V152" s="3"/>
      <c r="W152" s="3"/>
      <c r="X152" s="3"/>
      <c r="Y152" s="3"/>
      <c r="Z152" s="3"/>
      <c r="AA152" s="3"/>
    </row>
    <row r="153" spans="20:27">
      <c r="T153" s="3"/>
      <c r="U153" s="3"/>
      <c r="V153" s="3"/>
      <c r="W153" s="3"/>
      <c r="X153" s="3"/>
      <c r="Y153" s="3"/>
      <c r="Z153" s="3"/>
      <c r="AA153" s="3"/>
    </row>
    <row r="154" spans="20:27">
      <c r="T154" s="3"/>
      <c r="U154" s="3"/>
      <c r="V154" s="3"/>
      <c r="W154" s="3"/>
      <c r="X154" s="3"/>
      <c r="Y154" s="3"/>
      <c r="Z154" s="3"/>
      <c r="AA154" s="3"/>
    </row>
    <row r="155" spans="20:27">
      <c r="T155" s="3"/>
      <c r="U155" s="3"/>
      <c r="V155" s="3"/>
      <c r="W155" s="3"/>
      <c r="X155" s="3"/>
      <c r="Y155" s="3"/>
      <c r="Z155" s="3"/>
      <c r="AA155" s="3"/>
    </row>
    <row r="156" spans="20:27">
      <c r="T156" s="3"/>
      <c r="U156" s="3"/>
      <c r="V156" s="3"/>
      <c r="W156" s="3"/>
      <c r="X156" s="3"/>
      <c r="Y156" s="3"/>
      <c r="Z156" s="3"/>
      <c r="AA156" s="3"/>
    </row>
    <row r="157" spans="20:27">
      <c r="T157" s="3"/>
      <c r="U157" s="3"/>
      <c r="V157" s="3"/>
      <c r="W157" s="3"/>
      <c r="X157" s="3"/>
      <c r="Y157" s="3"/>
      <c r="Z157" s="3"/>
      <c r="AA157" s="3"/>
    </row>
  </sheetData>
  <mergeCells count="29">
    <mergeCell ref="A1:P1"/>
    <mergeCell ref="R1:AG1"/>
    <mergeCell ref="A2:P2"/>
    <mergeCell ref="R2:AG2"/>
    <mergeCell ref="A4:A6"/>
    <mergeCell ref="B4:B6"/>
    <mergeCell ref="C4:C6"/>
    <mergeCell ref="D4:I4"/>
    <mergeCell ref="J4:J6"/>
    <mergeCell ref="K4:K6"/>
    <mergeCell ref="AF4:AG5"/>
    <mergeCell ref="D5:E5"/>
    <mergeCell ref="F5:G5"/>
    <mergeCell ref="H5:I5"/>
    <mergeCell ref="U5:V5"/>
    <mergeCell ref="W5:X5"/>
    <mergeCell ref="AA4:AA6"/>
    <mergeCell ref="AB4:AB6"/>
    <mergeCell ref="AC4:AD5"/>
    <mergeCell ref="AE4:AE6"/>
    <mergeCell ref="L4:M5"/>
    <mergeCell ref="N4:N6"/>
    <mergeCell ref="O4:P5"/>
    <mergeCell ref="Y5:Z5"/>
    <mergeCell ref="T4:T6"/>
    <mergeCell ref="U4:Z4"/>
    <mergeCell ref="Q4:Q6"/>
    <mergeCell ref="R4:R6"/>
    <mergeCell ref="S4:S6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57"/>
  <sheetViews>
    <sheetView view="pageBreakPreview" zoomScaleSheetLayoutView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A63" sqref="A63:XFD65"/>
    </sheetView>
  </sheetViews>
  <sheetFormatPr defaultRowHeight="12.75"/>
  <cols>
    <col min="1" max="1" width="30.28515625" style="2" customWidth="1"/>
    <col min="2" max="3" width="8.85546875" style="3" customWidth="1"/>
    <col min="4" max="9" width="6.5703125" style="3" customWidth="1"/>
    <col min="10" max="16" width="8.85546875" style="3" customWidth="1"/>
    <col min="17" max="17" width="5.42578125" style="56" customWidth="1"/>
    <col min="18" max="18" width="22.42578125" style="2" customWidth="1"/>
    <col min="19" max="19" width="9.28515625" style="3" customWidth="1"/>
    <col min="20" max="20" width="9.28515625" style="2" customWidth="1"/>
    <col min="21" max="26" width="6.7109375" style="2" customWidth="1"/>
    <col min="27" max="27" width="9.28515625" style="2" customWidth="1"/>
    <col min="28" max="28" width="9.28515625" style="3" customWidth="1"/>
    <col min="29" max="30" width="8.85546875" style="3" customWidth="1"/>
    <col min="31" max="31" width="9.28515625" style="3" customWidth="1"/>
    <col min="32" max="33" width="7" style="3" customWidth="1"/>
    <col min="34" max="16384" width="9.140625" style="2"/>
  </cols>
  <sheetData>
    <row r="1" spans="1:33" s="1" customFormat="1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66"/>
      <c r="R1" s="137" t="s">
        <v>1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s="1" customFormat="1" ht="15.7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66"/>
      <c r="R2" s="137" t="s">
        <v>91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>
      <c r="A4" s="158" t="s">
        <v>2</v>
      </c>
      <c r="B4" s="155" t="s">
        <v>3</v>
      </c>
      <c r="C4" s="140" t="s">
        <v>4</v>
      </c>
      <c r="D4" s="143" t="s">
        <v>5</v>
      </c>
      <c r="E4" s="144"/>
      <c r="F4" s="144"/>
      <c r="G4" s="144"/>
      <c r="H4" s="144"/>
      <c r="I4" s="145"/>
      <c r="J4" s="126" t="s">
        <v>6</v>
      </c>
      <c r="K4" s="126" t="s">
        <v>7</v>
      </c>
      <c r="L4" s="123" t="s">
        <v>8</v>
      </c>
      <c r="M4" s="123"/>
      <c r="N4" s="123" t="s">
        <v>9</v>
      </c>
      <c r="O4" s="123" t="s">
        <v>10</v>
      </c>
      <c r="P4" s="146"/>
      <c r="Q4" s="151"/>
      <c r="R4" s="152" t="s">
        <v>11</v>
      </c>
      <c r="S4" s="155" t="s">
        <v>3</v>
      </c>
      <c r="T4" s="126" t="s">
        <v>12</v>
      </c>
      <c r="U4" s="136" t="s">
        <v>13</v>
      </c>
      <c r="V4" s="136"/>
      <c r="W4" s="136"/>
      <c r="X4" s="136"/>
      <c r="Y4" s="136"/>
      <c r="Z4" s="136"/>
      <c r="AA4" s="126" t="s">
        <v>14</v>
      </c>
      <c r="AB4" s="126" t="s">
        <v>15</v>
      </c>
      <c r="AC4" s="130" t="s">
        <v>8</v>
      </c>
      <c r="AD4" s="123"/>
      <c r="AE4" s="123" t="s">
        <v>9</v>
      </c>
      <c r="AF4" s="123" t="s">
        <v>10</v>
      </c>
      <c r="AG4" s="146"/>
    </row>
    <row r="5" spans="1:33" ht="16.5" customHeight="1">
      <c r="A5" s="159"/>
      <c r="B5" s="156"/>
      <c r="C5" s="141"/>
      <c r="D5" s="148" t="s">
        <v>16</v>
      </c>
      <c r="E5" s="149"/>
      <c r="F5" s="148" t="s">
        <v>17</v>
      </c>
      <c r="G5" s="149"/>
      <c r="H5" s="148" t="s">
        <v>18</v>
      </c>
      <c r="I5" s="149"/>
      <c r="J5" s="127"/>
      <c r="K5" s="127"/>
      <c r="L5" s="124"/>
      <c r="M5" s="124"/>
      <c r="N5" s="124"/>
      <c r="O5" s="124"/>
      <c r="P5" s="147"/>
      <c r="Q5" s="151"/>
      <c r="R5" s="153"/>
      <c r="S5" s="156"/>
      <c r="T5" s="127"/>
      <c r="U5" s="132" t="s">
        <v>19</v>
      </c>
      <c r="V5" s="132"/>
      <c r="W5" s="132" t="s">
        <v>17</v>
      </c>
      <c r="X5" s="132"/>
      <c r="Y5" s="132" t="s">
        <v>18</v>
      </c>
      <c r="Z5" s="132"/>
      <c r="AA5" s="127"/>
      <c r="AB5" s="127"/>
      <c r="AC5" s="131"/>
      <c r="AD5" s="124"/>
      <c r="AE5" s="124"/>
      <c r="AF5" s="124"/>
      <c r="AG5" s="147"/>
    </row>
    <row r="6" spans="1:33" ht="21.75" customHeight="1" thickBot="1">
      <c r="A6" s="160"/>
      <c r="B6" s="157"/>
      <c r="C6" s="142"/>
      <c r="D6" s="8" t="s">
        <v>20</v>
      </c>
      <c r="E6" s="9" t="s">
        <v>21</v>
      </c>
      <c r="F6" s="8" t="s">
        <v>20</v>
      </c>
      <c r="G6" s="9" t="s">
        <v>21</v>
      </c>
      <c r="H6" s="8" t="s">
        <v>20</v>
      </c>
      <c r="I6" s="9" t="s">
        <v>21</v>
      </c>
      <c r="J6" s="128"/>
      <c r="K6" s="128"/>
      <c r="L6" s="10" t="s">
        <v>22</v>
      </c>
      <c r="M6" s="10" t="s">
        <v>23</v>
      </c>
      <c r="N6" s="125"/>
      <c r="O6" s="10" t="s">
        <v>22</v>
      </c>
      <c r="P6" s="11" t="s">
        <v>23</v>
      </c>
      <c r="Q6" s="151"/>
      <c r="R6" s="154"/>
      <c r="S6" s="157"/>
      <c r="T6" s="128"/>
      <c r="U6" s="8" t="s">
        <v>20</v>
      </c>
      <c r="V6" s="8" t="s">
        <v>21</v>
      </c>
      <c r="W6" s="8" t="s">
        <v>20</v>
      </c>
      <c r="X6" s="8" t="s">
        <v>21</v>
      </c>
      <c r="Y6" s="8" t="s">
        <v>20</v>
      </c>
      <c r="Z6" s="8" t="s">
        <v>21</v>
      </c>
      <c r="AA6" s="128"/>
      <c r="AB6" s="128"/>
      <c r="AC6" s="12" t="s">
        <v>22</v>
      </c>
      <c r="AD6" s="10" t="s">
        <v>23</v>
      </c>
      <c r="AE6" s="125"/>
      <c r="AF6" s="10" t="s">
        <v>22</v>
      </c>
      <c r="AG6" s="11" t="s">
        <v>23</v>
      </c>
    </row>
    <row r="7" spans="1:33" s="36" customFormat="1" ht="12.75" customHeight="1">
      <c r="A7" s="117" t="s">
        <v>24</v>
      </c>
      <c r="B7" s="106">
        <v>45</v>
      </c>
      <c r="C7" s="106">
        <v>6</v>
      </c>
      <c r="D7" s="106">
        <v>1</v>
      </c>
      <c r="E7" s="106"/>
      <c r="F7" s="106">
        <v>8</v>
      </c>
      <c r="G7" s="106"/>
      <c r="H7" s="106">
        <v>4</v>
      </c>
      <c r="I7" s="106"/>
      <c r="J7" s="107">
        <f t="shared" ref="J7" si="0">SUM(D7:I7)</f>
        <v>13</v>
      </c>
      <c r="K7" s="108">
        <f t="shared" ref="K7" si="1">J7*100/B7</f>
        <v>28.888888888888889</v>
      </c>
      <c r="L7" s="107">
        <v>2</v>
      </c>
      <c r="M7" s="107">
        <v>2</v>
      </c>
      <c r="N7" s="107"/>
      <c r="O7" s="107">
        <v>1</v>
      </c>
      <c r="P7" s="109"/>
      <c r="Q7" s="32"/>
      <c r="R7" s="67" t="s">
        <v>24</v>
      </c>
      <c r="S7" s="73">
        <v>172</v>
      </c>
      <c r="T7" s="73">
        <v>47</v>
      </c>
      <c r="U7" s="73">
        <v>11</v>
      </c>
      <c r="V7" s="73">
        <v>4</v>
      </c>
      <c r="W7" s="73">
        <v>11</v>
      </c>
      <c r="X7" s="73">
        <v>3</v>
      </c>
      <c r="Y7" s="73">
        <v>12</v>
      </c>
      <c r="Z7" s="73">
        <v>1</v>
      </c>
      <c r="AA7" s="77">
        <f t="shared" ref="AA7:AA61" si="2">SUM(U7:Z7)</f>
        <v>42</v>
      </c>
      <c r="AB7" s="75">
        <f t="shared" ref="AB7:AB62" si="3">AA7*100/S7</f>
        <v>24.418604651162791</v>
      </c>
      <c r="AC7" s="74">
        <v>9</v>
      </c>
      <c r="AD7" s="74">
        <v>6</v>
      </c>
      <c r="AE7" s="74"/>
      <c r="AF7" s="74">
        <v>1</v>
      </c>
      <c r="AG7" s="76">
        <v>0</v>
      </c>
    </row>
    <row r="8" spans="1:33" s="36" customFormat="1" ht="12.75" customHeight="1">
      <c r="A8" s="58" t="s">
        <v>25</v>
      </c>
      <c r="B8" s="52">
        <v>46</v>
      </c>
      <c r="C8" s="52">
        <v>46</v>
      </c>
      <c r="D8" s="52"/>
      <c r="E8" s="52">
        <v>2</v>
      </c>
      <c r="F8" s="52"/>
      <c r="G8" s="52">
        <v>7</v>
      </c>
      <c r="H8" s="52"/>
      <c r="I8" s="52">
        <v>6</v>
      </c>
      <c r="J8" s="77">
        <f t="shared" ref="J8:J61" si="4">SUM(D8:I8)</f>
        <v>15</v>
      </c>
      <c r="K8" s="78">
        <f t="shared" ref="K8:K61" si="5">J8*100/B8</f>
        <v>32.608695652173914</v>
      </c>
      <c r="L8" s="77">
        <v>13</v>
      </c>
      <c r="M8" s="77">
        <v>13</v>
      </c>
      <c r="N8" s="77">
        <v>1</v>
      </c>
      <c r="O8" s="77">
        <v>11</v>
      </c>
      <c r="P8" s="79">
        <v>2</v>
      </c>
      <c r="Q8" s="32"/>
      <c r="R8" s="58" t="s">
        <v>25</v>
      </c>
      <c r="S8" s="52">
        <v>151</v>
      </c>
      <c r="T8" s="52">
        <v>151</v>
      </c>
      <c r="U8" s="52"/>
      <c r="V8" s="52">
        <v>18</v>
      </c>
      <c r="W8" s="52"/>
      <c r="X8" s="52">
        <v>17</v>
      </c>
      <c r="Y8" s="52"/>
      <c r="Z8" s="52">
        <v>15</v>
      </c>
      <c r="AA8" s="77">
        <f t="shared" si="2"/>
        <v>50</v>
      </c>
      <c r="AB8" s="78">
        <f t="shared" ref="AB8:AB61" si="6">AA8*100/S8</f>
        <v>33.11258278145695</v>
      </c>
      <c r="AC8" s="77">
        <v>17</v>
      </c>
      <c r="AD8" s="77">
        <v>22</v>
      </c>
      <c r="AE8" s="77"/>
      <c r="AF8" s="77">
        <v>35</v>
      </c>
      <c r="AG8" s="79">
        <v>11</v>
      </c>
    </row>
    <row r="9" spans="1:33" s="36" customFormat="1" ht="12.75" customHeight="1">
      <c r="A9" s="58" t="s">
        <v>26</v>
      </c>
      <c r="B9" s="77">
        <v>43</v>
      </c>
      <c r="C9" s="52">
        <v>43</v>
      </c>
      <c r="D9" s="52"/>
      <c r="E9" s="52">
        <v>4</v>
      </c>
      <c r="F9" s="52"/>
      <c r="G9" s="52">
        <v>11</v>
      </c>
      <c r="H9" s="52"/>
      <c r="I9" s="52">
        <v>3</v>
      </c>
      <c r="J9" s="77">
        <f t="shared" si="4"/>
        <v>18</v>
      </c>
      <c r="K9" s="78">
        <f t="shared" si="5"/>
        <v>41.860465116279073</v>
      </c>
      <c r="L9" s="52"/>
      <c r="M9" s="52"/>
      <c r="N9" s="52"/>
      <c r="O9" s="52"/>
      <c r="P9" s="80"/>
      <c r="Q9" s="32"/>
      <c r="R9" s="58" t="s">
        <v>26</v>
      </c>
      <c r="S9" s="82">
        <v>190</v>
      </c>
      <c r="T9" s="52">
        <v>190</v>
      </c>
      <c r="U9" s="52"/>
      <c r="V9" s="52">
        <v>5</v>
      </c>
      <c r="W9" s="52"/>
      <c r="X9" s="52">
        <v>20</v>
      </c>
      <c r="Y9" s="52"/>
      <c r="Z9" s="52">
        <v>16</v>
      </c>
      <c r="AA9" s="77">
        <f t="shared" si="2"/>
        <v>41</v>
      </c>
      <c r="AB9" s="78">
        <f t="shared" si="6"/>
        <v>21.578947368421051</v>
      </c>
      <c r="AC9" s="52">
        <v>0</v>
      </c>
      <c r="AD9" s="52">
        <v>0</v>
      </c>
      <c r="AE9" s="52"/>
      <c r="AF9" s="52">
        <v>0</v>
      </c>
      <c r="AG9" s="80"/>
    </row>
    <row r="10" spans="1:33" s="36" customFormat="1" ht="12.75" customHeight="1">
      <c r="A10" s="58" t="s">
        <v>27</v>
      </c>
      <c r="B10" s="77">
        <v>55</v>
      </c>
      <c r="C10" s="77">
        <v>2</v>
      </c>
      <c r="D10" s="77">
        <v>5</v>
      </c>
      <c r="E10" s="77"/>
      <c r="F10" s="77">
        <v>20</v>
      </c>
      <c r="G10" s="77">
        <v>1</v>
      </c>
      <c r="H10" s="77">
        <v>2</v>
      </c>
      <c r="I10" s="77"/>
      <c r="J10" s="77">
        <f t="shared" si="4"/>
        <v>28</v>
      </c>
      <c r="K10" s="78">
        <f t="shared" si="5"/>
        <v>50.909090909090907</v>
      </c>
      <c r="L10" s="77">
        <v>14</v>
      </c>
      <c r="M10" s="77">
        <v>23</v>
      </c>
      <c r="N10" s="77"/>
      <c r="O10" s="77">
        <v>8</v>
      </c>
      <c r="P10" s="79">
        <v>6</v>
      </c>
      <c r="Q10" s="32"/>
      <c r="R10" s="58" t="s">
        <v>27</v>
      </c>
      <c r="S10" s="82">
        <v>316</v>
      </c>
      <c r="T10" s="77">
        <v>51</v>
      </c>
      <c r="U10" s="77">
        <v>39</v>
      </c>
      <c r="V10" s="77">
        <v>1</v>
      </c>
      <c r="W10" s="77">
        <v>65</v>
      </c>
      <c r="X10" s="77">
        <v>7</v>
      </c>
      <c r="Y10" s="77">
        <v>35</v>
      </c>
      <c r="Z10" s="77">
        <v>11</v>
      </c>
      <c r="AA10" s="77">
        <f t="shared" si="2"/>
        <v>158</v>
      </c>
      <c r="AB10" s="78">
        <f t="shared" si="6"/>
        <v>50</v>
      </c>
      <c r="AC10" s="77">
        <v>65</v>
      </c>
      <c r="AD10" s="77">
        <v>84</v>
      </c>
      <c r="AE10" s="77"/>
      <c r="AF10" s="77">
        <v>6</v>
      </c>
      <c r="AG10" s="79">
        <v>3</v>
      </c>
    </row>
    <row r="11" spans="1:33" s="36" customFormat="1" ht="12.75" customHeight="1">
      <c r="A11" s="58" t="s">
        <v>28</v>
      </c>
      <c r="B11" s="77">
        <v>9</v>
      </c>
      <c r="C11" s="77"/>
      <c r="D11" s="77">
        <v>3</v>
      </c>
      <c r="E11" s="77"/>
      <c r="F11" s="77">
        <v>4</v>
      </c>
      <c r="G11" s="77"/>
      <c r="H11" s="77">
        <v>1</v>
      </c>
      <c r="I11" s="77"/>
      <c r="J11" s="77">
        <f t="shared" si="4"/>
        <v>8</v>
      </c>
      <c r="K11" s="78">
        <f t="shared" si="5"/>
        <v>88.888888888888886</v>
      </c>
      <c r="L11" s="77">
        <v>2</v>
      </c>
      <c r="M11" s="77">
        <v>2</v>
      </c>
      <c r="N11" s="77"/>
      <c r="O11" s="77"/>
      <c r="P11" s="79"/>
      <c r="Q11" s="32"/>
      <c r="R11" s="58" t="s">
        <v>28</v>
      </c>
      <c r="S11" s="82">
        <v>38</v>
      </c>
      <c r="T11" s="77"/>
      <c r="U11" s="77">
        <v>1</v>
      </c>
      <c r="V11" s="77"/>
      <c r="W11" s="77">
        <v>13</v>
      </c>
      <c r="X11" s="77"/>
      <c r="Y11" s="77">
        <v>13</v>
      </c>
      <c r="Z11" s="77"/>
      <c r="AA11" s="77">
        <f t="shared" si="2"/>
        <v>27</v>
      </c>
      <c r="AB11" s="78">
        <f t="shared" si="6"/>
        <v>71.05263157894737</v>
      </c>
      <c r="AC11" s="77">
        <v>7</v>
      </c>
      <c r="AD11" s="77">
        <v>7</v>
      </c>
      <c r="AE11" s="77"/>
      <c r="AF11" s="77"/>
      <c r="AG11" s="79"/>
    </row>
    <row r="12" spans="1:33" s="36" customFormat="1" ht="12.75" customHeight="1">
      <c r="A12" s="59" t="s">
        <v>29</v>
      </c>
      <c r="B12" s="52">
        <v>5</v>
      </c>
      <c r="C12" s="52">
        <v>5</v>
      </c>
      <c r="D12" s="52"/>
      <c r="E12" s="52"/>
      <c r="F12" s="52"/>
      <c r="G12" s="52">
        <v>3</v>
      </c>
      <c r="H12" s="52"/>
      <c r="I12" s="52">
        <v>1</v>
      </c>
      <c r="J12" s="77">
        <f t="shared" si="4"/>
        <v>4</v>
      </c>
      <c r="K12" s="78">
        <f t="shared" si="5"/>
        <v>80</v>
      </c>
      <c r="L12" s="77"/>
      <c r="M12" s="77"/>
      <c r="N12" s="77"/>
      <c r="O12" s="77"/>
      <c r="P12" s="79"/>
      <c r="Q12" s="32"/>
      <c r="R12" s="59" t="s">
        <v>29</v>
      </c>
      <c r="S12" s="52">
        <v>26</v>
      </c>
      <c r="T12" s="52">
        <v>26</v>
      </c>
      <c r="U12" s="52"/>
      <c r="V12" s="52"/>
      <c r="W12" s="52"/>
      <c r="X12" s="52">
        <v>4</v>
      </c>
      <c r="Y12" s="52"/>
      <c r="Z12" s="52">
        <v>6</v>
      </c>
      <c r="AA12" s="77">
        <f t="shared" si="2"/>
        <v>10</v>
      </c>
      <c r="AB12" s="78">
        <f t="shared" si="6"/>
        <v>38.46153846153846</v>
      </c>
      <c r="AC12" s="77">
        <v>8</v>
      </c>
      <c r="AD12" s="77">
        <v>5</v>
      </c>
      <c r="AE12" s="77"/>
      <c r="AF12" s="77"/>
      <c r="AG12" s="79"/>
    </row>
    <row r="13" spans="1:33" s="41" customFormat="1" ht="12.75" customHeight="1">
      <c r="A13" s="58" t="s">
        <v>30</v>
      </c>
      <c r="B13" s="77">
        <v>39</v>
      </c>
      <c r="C13" s="77">
        <v>6</v>
      </c>
      <c r="D13" s="77">
        <v>1</v>
      </c>
      <c r="E13" s="77"/>
      <c r="F13" s="77">
        <v>16</v>
      </c>
      <c r="G13" s="77"/>
      <c r="H13" s="77">
        <v>3</v>
      </c>
      <c r="I13" s="77"/>
      <c r="J13" s="77">
        <f t="shared" si="4"/>
        <v>20</v>
      </c>
      <c r="K13" s="78">
        <f t="shared" si="5"/>
        <v>51.282051282051285</v>
      </c>
      <c r="L13" s="77">
        <v>2</v>
      </c>
      <c r="M13" s="77">
        <v>1</v>
      </c>
      <c r="N13" s="77"/>
      <c r="O13" s="77"/>
      <c r="P13" s="79"/>
      <c r="Q13" s="40"/>
      <c r="R13" s="58" t="s">
        <v>30</v>
      </c>
      <c r="S13" s="82">
        <v>209</v>
      </c>
      <c r="T13" s="77">
        <v>62</v>
      </c>
      <c r="U13" s="77">
        <v>40</v>
      </c>
      <c r="V13" s="77"/>
      <c r="W13" s="77">
        <v>20</v>
      </c>
      <c r="X13" s="77">
        <v>2</v>
      </c>
      <c r="Y13" s="77">
        <v>17</v>
      </c>
      <c r="Z13" s="77">
        <v>3</v>
      </c>
      <c r="AA13" s="77">
        <f t="shared" si="2"/>
        <v>82</v>
      </c>
      <c r="AB13" s="78">
        <f t="shared" si="6"/>
        <v>39.23444976076555</v>
      </c>
      <c r="AC13" s="77">
        <v>5</v>
      </c>
      <c r="AD13" s="77">
        <v>7</v>
      </c>
      <c r="AE13" s="77"/>
      <c r="AF13" s="77">
        <v>3</v>
      </c>
      <c r="AG13" s="79">
        <v>1</v>
      </c>
    </row>
    <row r="14" spans="1:33" s="36" customFormat="1" ht="12.75" customHeight="1">
      <c r="A14" s="58" t="s">
        <v>83</v>
      </c>
      <c r="B14" s="77">
        <v>29</v>
      </c>
      <c r="C14" s="77"/>
      <c r="D14" s="77">
        <v>4</v>
      </c>
      <c r="E14" s="77"/>
      <c r="F14" s="77">
        <v>9</v>
      </c>
      <c r="G14" s="77"/>
      <c r="H14" s="77">
        <v>5</v>
      </c>
      <c r="I14" s="77"/>
      <c r="J14" s="77">
        <f t="shared" si="4"/>
        <v>18</v>
      </c>
      <c r="K14" s="78">
        <f t="shared" si="5"/>
        <v>62.068965517241381</v>
      </c>
      <c r="L14" s="77">
        <v>1</v>
      </c>
      <c r="M14" s="77">
        <v>1</v>
      </c>
      <c r="N14" s="77"/>
      <c r="O14" s="77">
        <v>1</v>
      </c>
      <c r="P14" s="79">
        <v>1</v>
      </c>
      <c r="Q14" s="32"/>
      <c r="R14" s="59" t="s">
        <v>83</v>
      </c>
      <c r="S14" s="82">
        <v>122</v>
      </c>
      <c r="T14" s="77"/>
      <c r="U14" s="77">
        <v>10</v>
      </c>
      <c r="V14" s="77"/>
      <c r="W14" s="77">
        <v>27</v>
      </c>
      <c r="X14" s="77"/>
      <c r="Y14" s="77">
        <v>28</v>
      </c>
      <c r="Z14" s="77"/>
      <c r="AA14" s="77">
        <f t="shared" si="2"/>
        <v>65</v>
      </c>
      <c r="AB14" s="78">
        <f t="shared" si="6"/>
        <v>53.278688524590166</v>
      </c>
      <c r="AC14" s="77">
        <v>29</v>
      </c>
      <c r="AD14" s="77">
        <v>29</v>
      </c>
      <c r="AE14" s="77"/>
      <c r="AF14" s="77">
        <v>2</v>
      </c>
      <c r="AG14" s="79">
        <v>2</v>
      </c>
    </row>
    <row r="15" spans="1:33" s="36" customFormat="1" ht="12.75" customHeight="1">
      <c r="A15" s="58" t="s">
        <v>74</v>
      </c>
      <c r="B15" s="77">
        <v>2</v>
      </c>
      <c r="C15" s="77"/>
      <c r="D15" s="77"/>
      <c r="E15" s="77"/>
      <c r="F15" s="77"/>
      <c r="G15" s="77"/>
      <c r="H15" s="77"/>
      <c r="I15" s="77"/>
      <c r="J15" s="77">
        <f t="shared" si="4"/>
        <v>0</v>
      </c>
      <c r="K15" s="78">
        <f t="shared" si="5"/>
        <v>0</v>
      </c>
      <c r="L15" s="77"/>
      <c r="M15" s="77"/>
      <c r="N15" s="77"/>
      <c r="O15" s="77"/>
      <c r="P15" s="79"/>
      <c r="Q15" s="32"/>
      <c r="R15" s="59" t="s">
        <v>75</v>
      </c>
      <c r="S15" s="82">
        <v>12</v>
      </c>
      <c r="T15" s="77"/>
      <c r="U15" s="77">
        <v>1</v>
      </c>
      <c r="V15" s="77"/>
      <c r="W15" s="77">
        <v>2</v>
      </c>
      <c r="X15" s="77"/>
      <c r="Y15" s="77">
        <v>3</v>
      </c>
      <c r="Z15" s="77"/>
      <c r="AA15" s="77">
        <f t="shared" si="2"/>
        <v>6</v>
      </c>
      <c r="AB15" s="78">
        <f t="shared" si="6"/>
        <v>50</v>
      </c>
      <c r="AC15" s="77">
        <v>2</v>
      </c>
      <c r="AD15" s="77">
        <v>2</v>
      </c>
      <c r="AE15" s="77"/>
      <c r="AF15" s="77"/>
      <c r="AG15" s="79"/>
    </row>
    <row r="16" spans="1:33" s="36" customFormat="1" ht="12.75" customHeight="1">
      <c r="A16" s="58" t="s">
        <v>31</v>
      </c>
      <c r="B16" s="77">
        <v>85</v>
      </c>
      <c r="C16" s="77">
        <v>15</v>
      </c>
      <c r="D16" s="77">
        <v>4</v>
      </c>
      <c r="E16" s="77">
        <v>2</v>
      </c>
      <c r="F16" s="77">
        <v>14</v>
      </c>
      <c r="G16" s="77">
        <v>2</v>
      </c>
      <c r="H16" s="77">
        <v>11</v>
      </c>
      <c r="I16" s="77">
        <v>2</v>
      </c>
      <c r="J16" s="77">
        <f t="shared" si="4"/>
        <v>35</v>
      </c>
      <c r="K16" s="78">
        <f t="shared" si="5"/>
        <v>41.176470588235297</v>
      </c>
      <c r="L16" s="81">
        <v>19</v>
      </c>
      <c r="M16" s="77">
        <v>17</v>
      </c>
      <c r="N16" s="77"/>
      <c r="O16" s="77">
        <v>30</v>
      </c>
      <c r="P16" s="79">
        <v>10</v>
      </c>
      <c r="Q16" s="32"/>
      <c r="R16" s="59" t="s">
        <v>31</v>
      </c>
      <c r="S16" s="82">
        <v>286</v>
      </c>
      <c r="T16" s="77">
        <v>105</v>
      </c>
      <c r="U16" s="77">
        <v>6</v>
      </c>
      <c r="V16" s="77"/>
      <c r="W16" s="77">
        <v>48</v>
      </c>
      <c r="X16" s="77">
        <v>6</v>
      </c>
      <c r="Y16" s="77">
        <v>30</v>
      </c>
      <c r="Z16" s="77">
        <v>14</v>
      </c>
      <c r="AA16" s="77">
        <f t="shared" si="2"/>
        <v>104</v>
      </c>
      <c r="AB16" s="78">
        <f t="shared" si="6"/>
        <v>36.363636363636367</v>
      </c>
      <c r="AC16" s="77">
        <v>86</v>
      </c>
      <c r="AD16" s="77">
        <v>43</v>
      </c>
      <c r="AE16" s="77"/>
      <c r="AF16" s="77">
        <v>45</v>
      </c>
      <c r="AG16" s="79">
        <v>7</v>
      </c>
    </row>
    <row r="17" spans="1:33" s="36" customFormat="1" ht="12.75" customHeight="1">
      <c r="A17" s="60" t="s">
        <v>80</v>
      </c>
      <c r="B17" s="77">
        <v>7</v>
      </c>
      <c r="C17" s="77"/>
      <c r="D17" s="77"/>
      <c r="E17" s="77"/>
      <c r="F17" s="77">
        <v>3</v>
      </c>
      <c r="G17" s="77"/>
      <c r="H17" s="77">
        <v>1</v>
      </c>
      <c r="I17" s="77"/>
      <c r="J17" s="77">
        <f t="shared" si="4"/>
        <v>4</v>
      </c>
      <c r="K17" s="78">
        <f t="shared" si="5"/>
        <v>57.142857142857146</v>
      </c>
      <c r="L17" s="77"/>
      <c r="M17" s="77"/>
      <c r="N17" s="81"/>
      <c r="O17" s="77"/>
      <c r="P17" s="79"/>
      <c r="Q17" s="105"/>
      <c r="R17" s="60" t="s">
        <v>80</v>
      </c>
      <c r="S17" s="82">
        <v>30</v>
      </c>
      <c r="T17" s="77"/>
      <c r="U17" s="77">
        <v>1</v>
      </c>
      <c r="V17" s="77"/>
      <c r="W17" s="81">
        <v>7</v>
      </c>
      <c r="X17" s="77"/>
      <c r="Y17" s="77">
        <v>7</v>
      </c>
      <c r="Z17" s="77"/>
      <c r="AA17" s="77">
        <f t="shared" si="2"/>
        <v>15</v>
      </c>
      <c r="AB17" s="78">
        <f t="shared" si="6"/>
        <v>50</v>
      </c>
      <c r="AC17" s="77"/>
      <c r="AD17" s="77"/>
      <c r="AE17" s="77"/>
      <c r="AF17" s="77"/>
      <c r="AG17" s="79"/>
    </row>
    <row r="18" spans="1:33" s="36" customFormat="1" ht="12.75" customHeight="1">
      <c r="A18" s="59" t="s">
        <v>32</v>
      </c>
      <c r="B18" s="77">
        <v>13</v>
      </c>
      <c r="C18" s="77">
        <v>13</v>
      </c>
      <c r="D18" s="77"/>
      <c r="E18" s="77">
        <v>2</v>
      </c>
      <c r="F18" s="77"/>
      <c r="G18" s="77">
        <v>2</v>
      </c>
      <c r="H18" s="77"/>
      <c r="I18" s="77"/>
      <c r="J18" s="77">
        <f t="shared" si="4"/>
        <v>4</v>
      </c>
      <c r="K18" s="78">
        <f t="shared" si="5"/>
        <v>30.76923076923077</v>
      </c>
      <c r="L18" s="77"/>
      <c r="M18" s="77"/>
      <c r="N18" s="77"/>
      <c r="O18" s="77"/>
      <c r="P18" s="79"/>
      <c r="Q18" s="32"/>
      <c r="R18" s="59" t="s">
        <v>32</v>
      </c>
      <c r="S18" s="82">
        <v>53</v>
      </c>
      <c r="T18" s="77">
        <v>53</v>
      </c>
      <c r="U18" s="77"/>
      <c r="V18" s="77">
        <v>2</v>
      </c>
      <c r="W18" s="77"/>
      <c r="X18" s="77">
        <v>3</v>
      </c>
      <c r="Y18" s="77"/>
      <c r="Z18" s="77"/>
      <c r="AA18" s="77">
        <f t="shared" si="2"/>
        <v>5</v>
      </c>
      <c r="AB18" s="78">
        <f t="shared" si="6"/>
        <v>9.433962264150944</v>
      </c>
      <c r="AC18" s="77">
        <v>15</v>
      </c>
      <c r="AD18" s="77">
        <v>9</v>
      </c>
      <c r="AE18" s="77"/>
      <c r="AF18" s="77"/>
      <c r="AG18" s="79"/>
    </row>
    <row r="19" spans="1:33" s="36" customFormat="1" ht="12.75" customHeight="1">
      <c r="A19" s="58" t="s">
        <v>33</v>
      </c>
      <c r="B19" s="52">
        <v>24</v>
      </c>
      <c r="C19" s="52">
        <v>3</v>
      </c>
      <c r="D19" s="52">
        <v>1</v>
      </c>
      <c r="E19" s="52"/>
      <c r="F19" s="52">
        <v>4</v>
      </c>
      <c r="G19" s="52"/>
      <c r="H19" s="52">
        <v>1</v>
      </c>
      <c r="I19" s="52"/>
      <c r="J19" s="77">
        <f t="shared" si="4"/>
        <v>6</v>
      </c>
      <c r="K19" s="78">
        <f t="shared" si="5"/>
        <v>25</v>
      </c>
      <c r="L19" s="77">
        <v>4</v>
      </c>
      <c r="M19" s="77">
        <v>6</v>
      </c>
      <c r="N19" s="77"/>
      <c r="O19" s="77">
        <v>2</v>
      </c>
      <c r="P19" s="79"/>
      <c r="Q19" s="32"/>
      <c r="R19" s="58" t="s">
        <v>33</v>
      </c>
      <c r="S19" s="52">
        <v>128</v>
      </c>
      <c r="T19" s="52">
        <v>45</v>
      </c>
      <c r="U19" s="52">
        <v>6</v>
      </c>
      <c r="V19" s="52">
        <v>4</v>
      </c>
      <c r="W19" s="52">
        <v>10</v>
      </c>
      <c r="X19" s="52">
        <v>4</v>
      </c>
      <c r="Y19" s="52">
        <v>17</v>
      </c>
      <c r="Z19" s="61">
        <v>2</v>
      </c>
      <c r="AA19" s="77">
        <f t="shared" si="2"/>
        <v>43</v>
      </c>
      <c r="AB19" s="78">
        <f t="shared" si="6"/>
        <v>33.59375</v>
      </c>
      <c r="AC19" s="52">
        <v>41</v>
      </c>
      <c r="AD19" s="52">
        <v>40</v>
      </c>
      <c r="AE19" s="52"/>
      <c r="AF19" s="52">
        <v>15</v>
      </c>
      <c r="AG19" s="80">
        <v>3</v>
      </c>
    </row>
    <row r="20" spans="1:33" s="36" customFormat="1" ht="12.75" customHeight="1">
      <c r="A20" s="58" t="s">
        <v>34</v>
      </c>
      <c r="B20" s="77">
        <v>48</v>
      </c>
      <c r="C20" s="77">
        <v>8</v>
      </c>
      <c r="D20" s="77">
        <v>1</v>
      </c>
      <c r="E20" s="77">
        <v>1</v>
      </c>
      <c r="F20" s="77">
        <v>8</v>
      </c>
      <c r="G20" s="77">
        <v>4</v>
      </c>
      <c r="H20" s="77">
        <v>2</v>
      </c>
      <c r="I20" s="77">
        <v>1</v>
      </c>
      <c r="J20" s="77">
        <f t="shared" si="4"/>
        <v>17</v>
      </c>
      <c r="K20" s="78">
        <f t="shared" si="5"/>
        <v>35.416666666666664</v>
      </c>
      <c r="L20" s="77">
        <v>6</v>
      </c>
      <c r="M20" s="77">
        <v>4</v>
      </c>
      <c r="N20" s="77"/>
      <c r="O20" s="77">
        <v>1</v>
      </c>
      <c r="P20" s="79">
        <v>1</v>
      </c>
      <c r="Q20" s="32"/>
      <c r="R20" s="58" t="s">
        <v>34</v>
      </c>
      <c r="S20" s="82">
        <v>194</v>
      </c>
      <c r="T20" s="77">
        <v>64</v>
      </c>
      <c r="U20" s="77">
        <v>7</v>
      </c>
      <c r="V20" s="77">
        <v>1</v>
      </c>
      <c r="W20" s="77">
        <v>13</v>
      </c>
      <c r="X20" s="77">
        <v>3</v>
      </c>
      <c r="Y20" s="77">
        <v>6</v>
      </c>
      <c r="Z20" s="77">
        <v>3</v>
      </c>
      <c r="AA20" s="77">
        <f t="shared" si="2"/>
        <v>33</v>
      </c>
      <c r="AB20" s="78">
        <f t="shared" si="6"/>
        <v>17.010309278350515</v>
      </c>
      <c r="AC20" s="77">
        <v>8</v>
      </c>
      <c r="AD20" s="77">
        <v>8</v>
      </c>
      <c r="AE20" s="77"/>
      <c r="AF20" s="77">
        <v>3</v>
      </c>
      <c r="AG20" s="79">
        <v>3</v>
      </c>
    </row>
    <row r="21" spans="1:33" s="36" customFormat="1" ht="12.75" customHeight="1">
      <c r="A21" s="58" t="s">
        <v>35</v>
      </c>
      <c r="B21" s="82">
        <v>43</v>
      </c>
      <c r="C21" s="77">
        <v>4</v>
      </c>
      <c r="D21" s="77">
        <v>4</v>
      </c>
      <c r="E21" s="77"/>
      <c r="F21" s="77">
        <v>14</v>
      </c>
      <c r="G21" s="77">
        <v>1</v>
      </c>
      <c r="H21" s="77">
        <v>1</v>
      </c>
      <c r="I21" s="77">
        <v>1</v>
      </c>
      <c r="J21" s="77">
        <f t="shared" si="4"/>
        <v>21</v>
      </c>
      <c r="K21" s="78">
        <f t="shared" si="5"/>
        <v>48.837209302325583</v>
      </c>
      <c r="L21" s="77">
        <v>6</v>
      </c>
      <c r="M21" s="77">
        <v>6</v>
      </c>
      <c r="N21" s="77"/>
      <c r="O21" s="77">
        <v>3</v>
      </c>
      <c r="P21" s="79">
        <v>3</v>
      </c>
      <c r="Q21" s="32"/>
      <c r="R21" s="58" t="s">
        <v>35</v>
      </c>
      <c r="S21" s="82">
        <v>165</v>
      </c>
      <c r="T21" s="77">
        <v>45</v>
      </c>
      <c r="U21" s="77">
        <v>8</v>
      </c>
      <c r="V21" s="77"/>
      <c r="W21" s="77">
        <v>23</v>
      </c>
      <c r="X21" s="77">
        <v>7</v>
      </c>
      <c r="Y21" s="77">
        <v>23</v>
      </c>
      <c r="Z21" s="77">
        <v>2</v>
      </c>
      <c r="AA21" s="77">
        <f t="shared" si="2"/>
        <v>63</v>
      </c>
      <c r="AB21" s="78">
        <f t="shared" si="6"/>
        <v>38.18181818181818</v>
      </c>
      <c r="AC21" s="77">
        <v>17</v>
      </c>
      <c r="AD21" s="77">
        <v>17</v>
      </c>
      <c r="AE21" s="77"/>
      <c r="AF21" s="77">
        <v>3</v>
      </c>
      <c r="AG21" s="79">
        <v>1</v>
      </c>
    </row>
    <row r="22" spans="1:33" s="36" customFormat="1" ht="12.75" customHeight="1">
      <c r="A22" s="58" t="s">
        <v>36</v>
      </c>
      <c r="B22" s="77">
        <v>30</v>
      </c>
      <c r="C22" s="77">
        <v>30</v>
      </c>
      <c r="D22" s="77"/>
      <c r="E22" s="77">
        <v>2</v>
      </c>
      <c r="F22" s="77"/>
      <c r="G22" s="77">
        <v>6</v>
      </c>
      <c r="H22" s="77"/>
      <c r="I22" s="77">
        <v>2</v>
      </c>
      <c r="J22" s="77">
        <f t="shared" si="4"/>
        <v>10</v>
      </c>
      <c r="K22" s="78">
        <f t="shared" si="5"/>
        <v>33.333333333333336</v>
      </c>
      <c r="L22" s="77">
        <v>8</v>
      </c>
      <c r="M22" s="77">
        <v>7</v>
      </c>
      <c r="N22" s="77"/>
      <c r="O22" s="77">
        <v>4</v>
      </c>
      <c r="P22" s="79"/>
      <c r="Q22" s="32"/>
      <c r="R22" s="58" t="s">
        <v>36</v>
      </c>
      <c r="S22" s="82">
        <v>128</v>
      </c>
      <c r="T22" s="77">
        <v>128</v>
      </c>
      <c r="U22" s="77"/>
      <c r="V22" s="77">
        <v>8</v>
      </c>
      <c r="W22" s="77"/>
      <c r="X22" s="77">
        <v>15</v>
      </c>
      <c r="Y22" s="77"/>
      <c r="Z22" s="77">
        <v>17</v>
      </c>
      <c r="AA22" s="77">
        <f t="shared" si="2"/>
        <v>40</v>
      </c>
      <c r="AB22" s="78">
        <f t="shared" si="6"/>
        <v>31.25</v>
      </c>
      <c r="AC22" s="77">
        <v>31</v>
      </c>
      <c r="AD22" s="77">
        <v>46</v>
      </c>
      <c r="AE22" s="77"/>
      <c r="AF22" s="77">
        <v>15</v>
      </c>
      <c r="AG22" s="79">
        <v>2</v>
      </c>
    </row>
    <row r="23" spans="1:33" s="36" customFormat="1" ht="12.75" customHeight="1">
      <c r="A23" s="58" t="s">
        <v>37</v>
      </c>
      <c r="B23" s="52">
        <v>25</v>
      </c>
      <c r="C23" s="52">
        <v>4</v>
      </c>
      <c r="D23" s="52">
        <v>2</v>
      </c>
      <c r="E23" s="52"/>
      <c r="F23" s="52">
        <v>1</v>
      </c>
      <c r="G23" s="52"/>
      <c r="H23" s="52">
        <v>1</v>
      </c>
      <c r="I23" s="52"/>
      <c r="J23" s="77">
        <f t="shared" si="4"/>
        <v>4</v>
      </c>
      <c r="K23" s="78">
        <f t="shared" si="5"/>
        <v>16</v>
      </c>
      <c r="L23" s="77">
        <v>10</v>
      </c>
      <c r="M23" s="77">
        <v>6</v>
      </c>
      <c r="N23" s="77">
        <v>1</v>
      </c>
      <c r="O23" s="77">
        <v>2</v>
      </c>
      <c r="P23" s="79">
        <v>1</v>
      </c>
      <c r="Q23" s="32"/>
      <c r="R23" s="58" t="s">
        <v>37</v>
      </c>
      <c r="S23" s="52">
        <v>99</v>
      </c>
      <c r="T23" s="52">
        <v>41</v>
      </c>
      <c r="U23" s="52">
        <v>1</v>
      </c>
      <c r="V23" s="52"/>
      <c r="W23" s="52">
        <v>4</v>
      </c>
      <c r="X23" s="52"/>
      <c r="Y23" s="52">
        <v>11</v>
      </c>
      <c r="Z23" s="52"/>
      <c r="AA23" s="77">
        <f t="shared" si="2"/>
        <v>16</v>
      </c>
      <c r="AB23" s="78">
        <f t="shared" si="6"/>
        <v>16.161616161616163</v>
      </c>
      <c r="AC23" s="77">
        <v>34</v>
      </c>
      <c r="AD23" s="77">
        <v>6</v>
      </c>
      <c r="AE23" s="77"/>
      <c r="AF23" s="77">
        <v>3</v>
      </c>
      <c r="AG23" s="79"/>
    </row>
    <row r="24" spans="1:33" s="36" customFormat="1" ht="12.75" customHeight="1">
      <c r="A24" s="58" t="s">
        <v>38</v>
      </c>
      <c r="B24" s="77">
        <v>40</v>
      </c>
      <c r="C24" s="83">
        <v>40</v>
      </c>
      <c r="D24" s="83"/>
      <c r="E24" s="83">
        <v>7</v>
      </c>
      <c r="F24" s="83"/>
      <c r="G24" s="83">
        <v>15</v>
      </c>
      <c r="H24" s="83"/>
      <c r="I24" s="83">
        <v>2</v>
      </c>
      <c r="J24" s="77">
        <f t="shared" si="4"/>
        <v>24</v>
      </c>
      <c r="K24" s="78">
        <f t="shared" si="5"/>
        <v>60</v>
      </c>
      <c r="L24" s="83"/>
      <c r="M24" s="83"/>
      <c r="N24" s="83"/>
      <c r="O24" s="83">
        <v>0</v>
      </c>
      <c r="P24" s="84">
        <v>0</v>
      </c>
      <c r="Q24" s="32"/>
      <c r="R24" s="58" t="s">
        <v>38</v>
      </c>
      <c r="S24" s="82">
        <v>200</v>
      </c>
      <c r="T24" s="83">
        <v>200</v>
      </c>
      <c r="U24" s="83"/>
      <c r="V24" s="83">
        <v>24</v>
      </c>
      <c r="W24" s="83"/>
      <c r="X24" s="83">
        <v>18</v>
      </c>
      <c r="Y24" s="83"/>
      <c r="Z24" s="83">
        <v>33</v>
      </c>
      <c r="AA24" s="77">
        <f t="shared" si="2"/>
        <v>75</v>
      </c>
      <c r="AB24" s="78">
        <f t="shared" si="6"/>
        <v>37.5</v>
      </c>
      <c r="AC24" s="83">
        <v>10</v>
      </c>
      <c r="AD24" s="83">
        <v>26</v>
      </c>
      <c r="AE24" s="83"/>
      <c r="AF24" s="83">
        <v>1</v>
      </c>
      <c r="AG24" s="84">
        <v>1</v>
      </c>
    </row>
    <row r="25" spans="1:33" s="36" customFormat="1" ht="12.75" customHeight="1">
      <c r="A25" s="58" t="s">
        <v>39</v>
      </c>
      <c r="B25" s="52">
        <v>19</v>
      </c>
      <c r="C25" s="52">
        <v>19</v>
      </c>
      <c r="D25" s="52"/>
      <c r="E25" s="52">
        <v>2</v>
      </c>
      <c r="F25" s="52"/>
      <c r="G25" s="52">
        <v>3</v>
      </c>
      <c r="H25" s="52"/>
      <c r="I25" s="52">
        <v>2</v>
      </c>
      <c r="J25" s="77">
        <f t="shared" si="4"/>
        <v>7</v>
      </c>
      <c r="K25" s="78">
        <f t="shared" si="5"/>
        <v>36.842105263157897</v>
      </c>
      <c r="L25" s="77">
        <v>6</v>
      </c>
      <c r="M25" s="77">
        <v>4</v>
      </c>
      <c r="N25" s="77"/>
      <c r="O25" s="77">
        <v>5</v>
      </c>
      <c r="P25" s="79">
        <v>3</v>
      </c>
      <c r="Q25" s="32"/>
      <c r="R25" s="59" t="s">
        <v>39</v>
      </c>
      <c r="S25" s="52">
        <v>76</v>
      </c>
      <c r="T25" s="52">
        <v>76</v>
      </c>
      <c r="U25" s="52"/>
      <c r="V25" s="52">
        <v>3</v>
      </c>
      <c r="W25" s="52"/>
      <c r="X25" s="52">
        <v>1</v>
      </c>
      <c r="Y25" s="52"/>
      <c r="Z25" s="52">
        <v>2</v>
      </c>
      <c r="AA25" s="77">
        <f t="shared" si="2"/>
        <v>6</v>
      </c>
      <c r="AB25" s="78">
        <f t="shared" si="6"/>
        <v>7.8947368421052628</v>
      </c>
      <c r="AC25" s="77">
        <v>24</v>
      </c>
      <c r="AD25" s="77">
        <v>19</v>
      </c>
      <c r="AE25" s="77"/>
      <c r="AF25" s="77">
        <v>9</v>
      </c>
      <c r="AG25" s="79"/>
    </row>
    <row r="26" spans="1:33" s="36" customFormat="1" ht="12.75" customHeight="1">
      <c r="A26" s="58" t="s">
        <v>40</v>
      </c>
      <c r="B26" s="77">
        <v>36</v>
      </c>
      <c r="C26" s="77">
        <v>36</v>
      </c>
      <c r="D26" s="77"/>
      <c r="E26" s="77">
        <v>1</v>
      </c>
      <c r="F26" s="77"/>
      <c r="G26" s="77">
        <v>15</v>
      </c>
      <c r="H26" s="77"/>
      <c r="I26" s="77">
        <v>1</v>
      </c>
      <c r="J26" s="77">
        <f t="shared" si="4"/>
        <v>17</v>
      </c>
      <c r="K26" s="78">
        <f t="shared" si="5"/>
        <v>47.222222222222221</v>
      </c>
      <c r="L26" s="77">
        <v>14</v>
      </c>
      <c r="M26" s="77">
        <v>5</v>
      </c>
      <c r="N26" s="77"/>
      <c r="O26" s="77">
        <v>7</v>
      </c>
      <c r="P26" s="79">
        <v>6</v>
      </c>
      <c r="Q26" s="32"/>
      <c r="R26" s="59" t="s">
        <v>40</v>
      </c>
      <c r="S26" s="82">
        <v>169</v>
      </c>
      <c r="T26" s="77">
        <v>169</v>
      </c>
      <c r="U26" s="77"/>
      <c r="V26" s="77">
        <v>14</v>
      </c>
      <c r="W26" s="77"/>
      <c r="X26" s="77">
        <v>13</v>
      </c>
      <c r="Y26" s="77"/>
      <c r="Z26" s="77">
        <v>31</v>
      </c>
      <c r="AA26" s="77">
        <f t="shared" si="2"/>
        <v>58</v>
      </c>
      <c r="AB26" s="78">
        <f t="shared" si="6"/>
        <v>34.319526627218934</v>
      </c>
      <c r="AC26" s="77">
        <v>23</v>
      </c>
      <c r="AD26" s="77">
        <v>12</v>
      </c>
      <c r="AE26" s="77"/>
      <c r="AF26" s="77">
        <v>25</v>
      </c>
      <c r="AG26" s="79">
        <v>12</v>
      </c>
    </row>
    <row r="27" spans="1:33" s="36" customFormat="1" ht="12.75" customHeight="1">
      <c r="A27" s="58" t="s">
        <v>41</v>
      </c>
      <c r="B27" s="52">
        <v>55</v>
      </c>
      <c r="C27" s="52">
        <v>55</v>
      </c>
      <c r="D27" s="52"/>
      <c r="E27" s="52">
        <v>11</v>
      </c>
      <c r="F27" s="52"/>
      <c r="G27" s="52">
        <v>9</v>
      </c>
      <c r="H27" s="52"/>
      <c r="I27" s="52">
        <v>13</v>
      </c>
      <c r="J27" s="77">
        <f t="shared" si="4"/>
        <v>33</v>
      </c>
      <c r="K27" s="78">
        <f t="shared" si="5"/>
        <v>60</v>
      </c>
      <c r="L27" s="52">
        <v>0</v>
      </c>
      <c r="M27" s="52">
        <v>0</v>
      </c>
      <c r="N27" s="52"/>
      <c r="O27" s="52">
        <v>2</v>
      </c>
      <c r="P27" s="80">
        <v>3</v>
      </c>
      <c r="Q27" s="32"/>
      <c r="R27" s="59" t="s">
        <v>41</v>
      </c>
      <c r="S27" s="52">
        <v>102</v>
      </c>
      <c r="T27" s="52">
        <v>102</v>
      </c>
      <c r="U27" s="52"/>
      <c r="V27" s="52">
        <v>16</v>
      </c>
      <c r="W27" s="52"/>
      <c r="X27" s="52">
        <v>12</v>
      </c>
      <c r="Y27" s="52"/>
      <c r="Z27" s="52">
        <v>8</v>
      </c>
      <c r="AA27" s="77">
        <f t="shared" si="2"/>
        <v>36</v>
      </c>
      <c r="AB27" s="78">
        <f t="shared" si="6"/>
        <v>35.294117647058826</v>
      </c>
      <c r="AC27" s="77">
        <v>0</v>
      </c>
      <c r="AD27" s="77">
        <v>0</v>
      </c>
      <c r="AE27" s="77"/>
      <c r="AF27" s="77">
        <v>1</v>
      </c>
      <c r="AG27" s="79"/>
    </row>
    <row r="28" spans="1:33" s="36" customFormat="1" ht="12.75" customHeight="1">
      <c r="A28" s="58" t="s">
        <v>42</v>
      </c>
      <c r="B28" s="77">
        <v>83</v>
      </c>
      <c r="C28" s="77">
        <v>83</v>
      </c>
      <c r="D28" s="77"/>
      <c r="E28" s="77">
        <v>9</v>
      </c>
      <c r="F28" s="77"/>
      <c r="G28" s="77">
        <v>7</v>
      </c>
      <c r="H28" s="77"/>
      <c r="I28" s="77">
        <v>2</v>
      </c>
      <c r="J28" s="77">
        <f t="shared" si="4"/>
        <v>18</v>
      </c>
      <c r="K28" s="78">
        <f t="shared" si="5"/>
        <v>21.686746987951807</v>
      </c>
      <c r="L28" s="77">
        <v>1</v>
      </c>
      <c r="M28" s="77">
        <v>3</v>
      </c>
      <c r="N28" s="77"/>
      <c r="O28" s="77"/>
      <c r="P28" s="79"/>
      <c r="Q28" s="32"/>
      <c r="R28" s="59" t="s">
        <v>42</v>
      </c>
      <c r="S28" s="82">
        <v>224</v>
      </c>
      <c r="T28" s="77">
        <v>224</v>
      </c>
      <c r="U28" s="77"/>
      <c r="V28" s="77">
        <v>8</v>
      </c>
      <c r="W28" s="77"/>
      <c r="X28" s="77">
        <v>8</v>
      </c>
      <c r="Y28" s="77"/>
      <c r="Z28" s="77">
        <v>29</v>
      </c>
      <c r="AA28" s="77">
        <f t="shared" si="2"/>
        <v>45</v>
      </c>
      <c r="AB28" s="78">
        <f t="shared" si="6"/>
        <v>20.089285714285715</v>
      </c>
      <c r="AC28" s="77"/>
      <c r="AD28" s="77">
        <v>33</v>
      </c>
      <c r="AE28" s="77"/>
      <c r="AF28" s="77"/>
      <c r="AG28" s="79"/>
    </row>
    <row r="29" spans="1:33" s="36" customFormat="1" ht="12.75" customHeight="1">
      <c r="A29" s="58" t="s">
        <v>43</v>
      </c>
      <c r="B29" s="77">
        <v>52</v>
      </c>
      <c r="C29" s="77">
        <v>52</v>
      </c>
      <c r="D29" s="77"/>
      <c r="E29" s="77">
        <v>2</v>
      </c>
      <c r="F29" s="77"/>
      <c r="G29" s="77">
        <v>13</v>
      </c>
      <c r="H29" s="77"/>
      <c r="I29" s="77">
        <v>9</v>
      </c>
      <c r="J29" s="77">
        <f t="shared" si="4"/>
        <v>24</v>
      </c>
      <c r="K29" s="78">
        <f t="shared" si="5"/>
        <v>46.153846153846153</v>
      </c>
      <c r="L29" s="77">
        <v>18</v>
      </c>
      <c r="M29" s="77">
        <v>17</v>
      </c>
      <c r="N29" s="77"/>
      <c r="O29" s="77">
        <v>6</v>
      </c>
      <c r="P29" s="79">
        <v>4</v>
      </c>
      <c r="Q29" s="48"/>
      <c r="R29" s="59" t="s">
        <v>43</v>
      </c>
      <c r="S29" s="82">
        <v>188</v>
      </c>
      <c r="T29" s="77">
        <v>188</v>
      </c>
      <c r="U29" s="77"/>
      <c r="V29" s="77">
        <v>15</v>
      </c>
      <c r="W29" s="77"/>
      <c r="X29" s="77">
        <v>25</v>
      </c>
      <c r="Y29" s="77"/>
      <c r="Z29" s="77">
        <v>31</v>
      </c>
      <c r="AA29" s="77">
        <f t="shared" si="2"/>
        <v>71</v>
      </c>
      <c r="AB29" s="78">
        <f t="shared" si="6"/>
        <v>37.765957446808514</v>
      </c>
      <c r="AC29" s="77">
        <v>47</v>
      </c>
      <c r="AD29" s="77">
        <v>73</v>
      </c>
      <c r="AE29" s="77">
        <v>1</v>
      </c>
      <c r="AF29" s="77">
        <v>62</v>
      </c>
      <c r="AG29" s="79">
        <v>10</v>
      </c>
    </row>
    <row r="30" spans="1:33" s="36" customFormat="1" ht="12.75" customHeight="1">
      <c r="A30" s="62" t="s">
        <v>44</v>
      </c>
      <c r="B30" s="85">
        <v>2</v>
      </c>
      <c r="C30" s="85">
        <v>2</v>
      </c>
      <c r="D30" s="52"/>
      <c r="E30" s="52">
        <v>1</v>
      </c>
      <c r="F30" s="52"/>
      <c r="G30" s="52"/>
      <c r="H30" s="52"/>
      <c r="I30" s="52"/>
      <c r="J30" s="77">
        <f t="shared" si="4"/>
        <v>1</v>
      </c>
      <c r="K30" s="78">
        <f t="shared" si="5"/>
        <v>50</v>
      </c>
      <c r="L30" s="77"/>
      <c r="M30" s="77"/>
      <c r="N30" s="77"/>
      <c r="O30" s="77"/>
      <c r="P30" s="79"/>
      <c r="Q30" s="32"/>
      <c r="R30" s="59" t="s">
        <v>45</v>
      </c>
      <c r="S30" s="52">
        <v>18</v>
      </c>
      <c r="T30" s="52">
        <v>18</v>
      </c>
      <c r="U30" s="52"/>
      <c r="V30" s="52">
        <v>3</v>
      </c>
      <c r="W30" s="52"/>
      <c r="X30" s="52"/>
      <c r="Y30" s="52"/>
      <c r="Z30" s="52">
        <v>2</v>
      </c>
      <c r="AA30" s="77">
        <f t="shared" si="2"/>
        <v>5</v>
      </c>
      <c r="AB30" s="78">
        <f t="shared" si="6"/>
        <v>27.777777777777779</v>
      </c>
      <c r="AC30" s="77"/>
      <c r="AD30" s="77"/>
      <c r="AE30" s="77"/>
      <c r="AF30" s="77"/>
      <c r="AG30" s="79"/>
    </row>
    <row r="31" spans="1:33" s="36" customFormat="1" ht="12.75" customHeight="1">
      <c r="A31" s="58" t="s">
        <v>46</v>
      </c>
      <c r="B31" s="52">
        <v>65</v>
      </c>
      <c r="C31" s="52"/>
      <c r="D31" s="52">
        <v>16</v>
      </c>
      <c r="E31" s="52"/>
      <c r="F31" s="52">
        <v>12</v>
      </c>
      <c r="G31" s="52"/>
      <c r="H31" s="52">
        <v>8</v>
      </c>
      <c r="I31" s="52"/>
      <c r="J31" s="77">
        <f t="shared" si="4"/>
        <v>36</v>
      </c>
      <c r="K31" s="78">
        <f t="shared" si="5"/>
        <v>55.384615384615387</v>
      </c>
      <c r="L31" s="52">
        <v>7</v>
      </c>
      <c r="M31" s="52">
        <v>14</v>
      </c>
      <c r="N31" s="52"/>
      <c r="O31" s="52">
        <v>13</v>
      </c>
      <c r="P31" s="80">
        <v>3</v>
      </c>
      <c r="Q31" s="32"/>
      <c r="R31" s="59" t="s">
        <v>46</v>
      </c>
      <c r="S31" s="52">
        <v>186</v>
      </c>
      <c r="T31" s="52"/>
      <c r="U31" s="52">
        <v>38</v>
      </c>
      <c r="V31" s="52"/>
      <c r="W31" s="52">
        <v>25</v>
      </c>
      <c r="X31" s="52"/>
      <c r="Y31" s="52">
        <v>25</v>
      </c>
      <c r="Z31" s="52"/>
      <c r="AA31" s="77">
        <f t="shared" si="2"/>
        <v>88</v>
      </c>
      <c r="AB31" s="78">
        <f t="shared" si="6"/>
        <v>47.311827956989248</v>
      </c>
      <c r="AC31" s="52">
        <v>22</v>
      </c>
      <c r="AD31" s="52">
        <v>27</v>
      </c>
      <c r="AE31" s="52"/>
      <c r="AF31" s="52">
        <v>20</v>
      </c>
      <c r="AG31" s="80">
        <v>8</v>
      </c>
    </row>
    <row r="32" spans="1:33" s="36" customFormat="1" ht="12.75" customHeight="1">
      <c r="A32" s="58" t="s">
        <v>47</v>
      </c>
      <c r="B32" s="52">
        <v>78</v>
      </c>
      <c r="C32" s="52"/>
      <c r="D32" s="52">
        <v>10</v>
      </c>
      <c r="E32" s="52"/>
      <c r="F32" s="52">
        <v>16</v>
      </c>
      <c r="G32" s="52"/>
      <c r="H32" s="52">
        <v>4</v>
      </c>
      <c r="I32" s="52"/>
      <c r="J32" s="77">
        <f t="shared" si="4"/>
        <v>30</v>
      </c>
      <c r="K32" s="78">
        <f t="shared" si="5"/>
        <v>38.46153846153846</v>
      </c>
      <c r="L32" s="77">
        <v>8</v>
      </c>
      <c r="M32" s="77">
        <v>59</v>
      </c>
      <c r="N32" s="77"/>
      <c r="O32" s="77"/>
      <c r="P32" s="79"/>
      <c r="Q32" s="32"/>
      <c r="R32" s="59" t="s">
        <v>47</v>
      </c>
      <c r="S32" s="52">
        <v>224</v>
      </c>
      <c r="T32" s="52"/>
      <c r="U32" s="52">
        <v>25</v>
      </c>
      <c r="V32" s="52"/>
      <c r="W32" s="52">
        <v>22</v>
      </c>
      <c r="X32" s="52"/>
      <c r="Y32" s="52">
        <v>18</v>
      </c>
      <c r="Z32" s="52"/>
      <c r="AA32" s="77">
        <f t="shared" si="2"/>
        <v>65</v>
      </c>
      <c r="AB32" s="78">
        <f t="shared" si="6"/>
        <v>29.017857142857142</v>
      </c>
      <c r="AC32" s="97">
        <v>32</v>
      </c>
      <c r="AD32" s="77">
        <v>6</v>
      </c>
      <c r="AE32" s="77"/>
      <c r="AF32" s="77"/>
      <c r="AG32" s="79"/>
    </row>
    <row r="33" spans="1:33" s="41" customFormat="1" ht="12.75" customHeight="1">
      <c r="A33" s="58" t="s">
        <v>48</v>
      </c>
      <c r="B33" s="77">
        <v>5</v>
      </c>
      <c r="C33" s="77"/>
      <c r="D33" s="77">
        <v>2</v>
      </c>
      <c r="E33" s="77"/>
      <c r="F33" s="77"/>
      <c r="G33" s="77"/>
      <c r="H33" s="77"/>
      <c r="I33" s="77"/>
      <c r="J33" s="77">
        <f t="shared" si="4"/>
        <v>2</v>
      </c>
      <c r="K33" s="78">
        <f t="shared" si="5"/>
        <v>40</v>
      </c>
      <c r="L33" s="77">
        <v>1</v>
      </c>
      <c r="M33" s="77">
        <v>1</v>
      </c>
      <c r="N33" s="77"/>
      <c r="O33" s="77"/>
      <c r="P33" s="79"/>
      <c r="Q33" s="40"/>
      <c r="R33" s="58" t="s">
        <v>48</v>
      </c>
      <c r="S33" s="82">
        <v>23</v>
      </c>
      <c r="T33" s="77"/>
      <c r="U33" s="77">
        <v>2</v>
      </c>
      <c r="V33" s="77"/>
      <c r="W33" s="77">
        <v>5</v>
      </c>
      <c r="X33" s="77"/>
      <c r="Y33" s="77">
        <v>5</v>
      </c>
      <c r="Z33" s="77"/>
      <c r="AA33" s="77">
        <f t="shared" si="2"/>
        <v>12</v>
      </c>
      <c r="AB33" s="78">
        <f t="shared" si="6"/>
        <v>52.173913043478258</v>
      </c>
      <c r="AC33" s="97">
        <v>11</v>
      </c>
      <c r="AD33" s="77">
        <v>11</v>
      </c>
      <c r="AE33" s="77"/>
      <c r="AF33" s="77"/>
      <c r="AG33" s="79"/>
    </row>
    <row r="34" spans="1:33" s="36" customFormat="1" ht="12.75" customHeight="1">
      <c r="A34" s="58" t="s">
        <v>49</v>
      </c>
      <c r="B34" s="52">
        <v>91</v>
      </c>
      <c r="C34" s="52"/>
      <c r="D34" s="52">
        <v>22</v>
      </c>
      <c r="E34" s="52"/>
      <c r="F34" s="52">
        <v>11</v>
      </c>
      <c r="G34" s="52"/>
      <c r="H34" s="52">
        <v>13</v>
      </c>
      <c r="I34" s="52"/>
      <c r="J34" s="77">
        <f t="shared" si="4"/>
        <v>46</v>
      </c>
      <c r="K34" s="78">
        <f t="shared" si="5"/>
        <v>50.549450549450547</v>
      </c>
      <c r="L34" s="77">
        <v>13</v>
      </c>
      <c r="M34" s="77">
        <v>13</v>
      </c>
      <c r="N34" s="77"/>
      <c r="O34" s="77">
        <v>7</v>
      </c>
      <c r="P34" s="79">
        <v>7</v>
      </c>
      <c r="Q34" s="32"/>
      <c r="R34" s="58" t="s">
        <v>49</v>
      </c>
      <c r="S34" s="52">
        <v>264</v>
      </c>
      <c r="T34" s="52"/>
      <c r="U34" s="52">
        <v>44</v>
      </c>
      <c r="V34" s="52"/>
      <c r="W34" s="52">
        <v>33</v>
      </c>
      <c r="X34" s="52"/>
      <c r="Y34" s="52">
        <v>30</v>
      </c>
      <c r="Z34" s="52"/>
      <c r="AA34" s="77">
        <f t="shared" si="2"/>
        <v>107</v>
      </c>
      <c r="AB34" s="78">
        <f t="shared" si="6"/>
        <v>40.530303030303031</v>
      </c>
      <c r="AC34" s="97">
        <v>22</v>
      </c>
      <c r="AD34" s="77">
        <v>22</v>
      </c>
      <c r="AE34" s="77"/>
      <c r="AF34" s="77">
        <v>5</v>
      </c>
      <c r="AG34" s="79">
        <v>5</v>
      </c>
    </row>
    <row r="35" spans="1:33" s="36" customFormat="1" ht="12.75" customHeight="1">
      <c r="A35" s="58" t="s">
        <v>50</v>
      </c>
      <c r="B35" s="77">
        <v>52</v>
      </c>
      <c r="C35" s="77"/>
      <c r="D35" s="77">
        <v>27</v>
      </c>
      <c r="E35" s="77"/>
      <c r="F35" s="77">
        <v>8</v>
      </c>
      <c r="G35" s="77"/>
      <c r="H35" s="77">
        <v>9</v>
      </c>
      <c r="I35" s="77"/>
      <c r="J35" s="77">
        <f t="shared" si="4"/>
        <v>44</v>
      </c>
      <c r="K35" s="78">
        <f t="shared" si="5"/>
        <v>84.615384615384613</v>
      </c>
      <c r="L35" s="77">
        <v>5</v>
      </c>
      <c r="M35" s="77">
        <v>6</v>
      </c>
      <c r="N35" s="77"/>
      <c r="O35" s="77">
        <v>4</v>
      </c>
      <c r="P35" s="79">
        <v>4</v>
      </c>
      <c r="Q35" s="32"/>
      <c r="R35" s="58" t="s">
        <v>50</v>
      </c>
      <c r="S35" s="82">
        <v>155</v>
      </c>
      <c r="T35" s="77"/>
      <c r="U35" s="77">
        <v>80</v>
      </c>
      <c r="V35" s="77"/>
      <c r="W35" s="77">
        <v>18</v>
      </c>
      <c r="X35" s="77"/>
      <c r="Y35" s="77">
        <v>20</v>
      </c>
      <c r="Z35" s="77"/>
      <c r="AA35" s="77">
        <f t="shared" si="2"/>
        <v>118</v>
      </c>
      <c r="AB35" s="78">
        <f t="shared" si="6"/>
        <v>76.129032258064512</v>
      </c>
      <c r="AC35" s="97">
        <v>22</v>
      </c>
      <c r="AD35" s="77">
        <v>23</v>
      </c>
      <c r="AE35" s="77"/>
      <c r="AF35" s="77">
        <v>15</v>
      </c>
      <c r="AG35" s="79">
        <v>12</v>
      </c>
    </row>
    <row r="36" spans="1:33" s="36" customFormat="1" ht="12.75" customHeight="1">
      <c r="A36" s="58" t="s">
        <v>51</v>
      </c>
      <c r="B36" s="77">
        <v>16</v>
      </c>
      <c r="C36" s="86">
        <v>16</v>
      </c>
      <c r="D36" s="52"/>
      <c r="E36" s="52">
        <v>2</v>
      </c>
      <c r="F36" s="52"/>
      <c r="G36" s="52"/>
      <c r="H36" s="52"/>
      <c r="I36" s="52">
        <v>2</v>
      </c>
      <c r="J36" s="77">
        <f t="shared" si="4"/>
        <v>4</v>
      </c>
      <c r="K36" s="78">
        <f t="shared" si="5"/>
        <v>25</v>
      </c>
      <c r="L36" s="77"/>
      <c r="M36" s="77"/>
      <c r="N36" s="77"/>
      <c r="O36" s="77"/>
      <c r="P36" s="79"/>
      <c r="Q36" s="32"/>
      <c r="R36" s="58" t="s">
        <v>51</v>
      </c>
      <c r="S36" s="82">
        <v>56</v>
      </c>
      <c r="T36" s="77">
        <v>56</v>
      </c>
      <c r="U36" s="52"/>
      <c r="V36" s="52">
        <v>9</v>
      </c>
      <c r="W36" s="52"/>
      <c r="X36" s="52">
        <v>12</v>
      </c>
      <c r="Y36" s="52"/>
      <c r="Z36" s="52">
        <v>6</v>
      </c>
      <c r="AA36" s="77">
        <f t="shared" si="2"/>
        <v>27</v>
      </c>
      <c r="AB36" s="78">
        <f t="shared" si="6"/>
        <v>48.214285714285715</v>
      </c>
      <c r="AC36" s="97">
        <v>10</v>
      </c>
      <c r="AD36" s="77">
        <v>10</v>
      </c>
      <c r="AE36" s="77"/>
      <c r="AF36" s="77"/>
      <c r="AG36" s="79"/>
    </row>
    <row r="37" spans="1:33" s="36" customFormat="1" ht="12" customHeight="1">
      <c r="A37" s="58" t="s">
        <v>52</v>
      </c>
      <c r="B37" s="77">
        <v>103</v>
      </c>
      <c r="C37" s="77"/>
      <c r="D37" s="77">
        <v>31</v>
      </c>
      <c r="E37" s="77"/>
      <c r="F37" s="77">
        <v>18</v>
      </c>
      <c r="G37" s="77"/>
      <c r="H37" s="77">
        <v>7</v>
      </c>
      <c r="I37" s="77"/>
      <c r="J37" s="77">
        <f t="shared" si="4"/>
        <v>56</v>
      </c>
      <c r="K37" s="78">
        <f t="shared" si="5"/>
        <v>54.368932038834949</v>
      </c>
      <c r="L37" s="77">
        <v>9</v>
      </c>
      <c r="M37" s="77">
        <v>9</v>
      </c>
      <c r="N37" s="77"/>
      <c r="O37" s="77">
        <v>1</v>
      </c>
      <c r="P37" s="79">
        <v>1</v>
      </c>
      <c r="Q37" s="32"/>
      <c r="R37" s="58" t="s">
        <v>52</v>
      </c>
      <c r="S37" s="82">
        <v>349</v>
      </c>
      <c r="T37" s="77"/>
      <c r="U37" s="77">
        <v>75</v>
      </c>
      <c r="V37" s="77"/>
      <c r="W37" s="77">
        <v>62</v>
      </c>
      <c r="X37" s="77"/>
      <c r="Y37" s="77">
        <v>36</v>
      </c>
      <c r="Z37" s="77"/>
      <c r="AA37" s="77">
        <f t="shared" si="2"/>
        <v>173</v>
      </c>
      <c r="AB37" s="78">
        <f t="shared" si="6"/>
        <v>49.570200573065904</v>
      </c>
      <c r="AC37" s="97">
        <v>15</v>
      </c>
      <c r="AD37" s="77">
        <v>15</v>
      </c>
      <c r="AE37" s="77"/>
      <c r="AF37" s="77">
        <v>13</v>
      </c>
      <c r="AG37" s="79">
        <v>13</v>
      </c>
    </row>
    <row r="38" spans="1:33" s="36" customFormat="1" ht="12.75" customHeight="1">
      <c r="A38" s="58" t="s">
        <v>53</v>
      </c>
      <c r="B38" s="77">
        <v>14</v>
      </c>
      <c r="C38" s="77"/>
      <c r="D38" s="77">
        <v>4</v>
      </c>
      <c r="E38" s="77"/>
      <c r="F38" s="77">
        <v>5</v>
      </c>
      <c r="G38" s="77"/>
      <c r="H38" s="77">
        <v>1</v>
      </c>
      <c r="I38" s="77"/>
      <c r="J38" s="77">
        <f t="shared" si="4"/>
        <v>10</v>
      </c>
      <c r="K38" s="78">
        <f t="shared" si="5"/>
        <v>71.428571428571431</v>
      </c>
      <c r="L38" s="77">
        <v>4</v>
      </c>
      <c r="M38" s="77">
        <v>4</v>
      </c>
      <c r="N38" s="77"/>
      <c r="O38" s="77"/>
      <c r="P38" s="79"/>
      <c r="Q38" s="32"/>
      <c r="R38" s="58" t="s">
        <v>53</v>
      </c>
      <c r="S38" s="82">
        <v>81</v>
      </c>
      <c r="T38" s="77"/>
      <c r="U38" s="77">
        <v>19</v>
      </c>
      <c r="V38" s="77"/>
      <c r="W38" s="77">
        <v>10</v>
      </c>
      <c r="X38" s="77"/>
      <c r="Y38" s="77">
        <v>14</v>
      </c>
      <c r="Z38" s="77"/>
      <c r="AA38" s="77">
        <f t="shared" si="2"/>
        <v>43</v>
      </c>
      <c r="AB38" s="78">
        <f t="shared" si="6"/>
        <v>53.086419753086417</v>
      </c>
      <c r="AC38" s="97">
        <v>7</v>
      </c>
      <c r="AD38" s="77">
        <v>7</v>
      </c>
      <c r="AE38" s="77"/>
      <c r="AF38" s="77"/>
      <c r="AG38" s="79"/>
    </row>
    <row r="39" spans="1:33" s="36" customFormat="1" ht="12.75" customHeight="1">
      <c r="A39" s="58" t="s">
        <v>54</v>
      </c>
      <c r="B39" s="52">
        <v>9</v>
      </c>
      <c r="C39" s="52"/>
      <c r="D39" s="52">
        <v>5</v>
      </c>
      <c r="E39" s="52"/>
      <c r="F39" s="52">
        <v>1</v>
      </c>
      <c r="G39" s="52"/>
      <c r="H39" s="52"/>
      <c r="I39" s="52"/>
      <c r="J39" s="77">
        <f t="shared" si="4"/>
        <v>6</v>
      </c>
      <c r="K39" s="78">
        <f t="shared" si="5"/>
        <v>66.666666666666671</v>
      </c>
      <c r="L39" s="77">
        <v>0</v>
      </c>
      <c r="M39" s="77">
        <v>0</v>
      </c>
      <c r="N39" s="77"/>
      <c r="O39" s="77"/>
      <c r="P39" s="79"/>
      <c r="Q39" s="32"/>
      <c r="R39" s="58" t="s">
        <v>54</v>
      </c>
      <c r="S39" s="82">
        <v>33</v>
      </c>
      <c r="T39" s="77"/>
      <c r="U39" s="77">
        <v>13</v>
      </c>
      <c r="V39" s="77"/>
      <c r="W39" s="77">
        <v>6</v>
      </c>
      <c r="X39" s="77"/>
      <c r="Y39" s="77">
        <v>8</v>
      </c>
      <c r="Z39" s="77"/>
      <c r="AA39" s="77">
        <f t="shared" si="2"/>
        <v>27</v>
      </c>
      <c r="AB39" s="78">
        <f t="shared" si="6"/>
        <v>81.818181818181813</v>
      </c>
      <c r="AC39" s="97">
        <v>2</v>
      </c>
      <c r="AD39" s="77">
        <v>3</v>
      </c>
      <c r="AE39" s="77"/>
      <c r="AF39" s="77">
        <v>2</v>
      </c>
      <c r="AG39" s="79">
        <v>3</v>
      </c>
    </row>
    <row r="40" spans="1:33" s="36" customFormat="1" ht="12.75" customHeight="1">
      <c r="A40" s="58" t="s">
        <v>55</v>
      </c>
      <c r="B40" s="77">
        <v>18</v>
      </c>
      <c r="C40" s="77">
        <v>6</v>
      </c>
      <c r="D40" s="77">
        <v>2</v>
      </c>
      <c r="E40" s="77"/>
      <c r="F40" s="77">
        <v>1</v>
      </c>
      <c r="G40" s="77">
        <v>3</v>
      </c>
      <c r="H40" s="77"/>
      <c r="I40" s="77"/>
      <c r="J40" s="77">
        <f t="shared" si="4"/>
        <v>6</v>
      </c>
      <c r="K40" s="78">
        <f t="shared" si="5"/>
        <v>33.333333333333336</v>
      </c>
      <c r="L40" s="77">
        <v>1</v>
      </c>
      <c r="M40" s="77">
        <v>1</v>
      </c>
      <c r="N40" s="77"/>
      <c r="O40" s="77"/>
      <c r="P40" s="79"/>
      <c r="Q40" s="32"/>
      <c r="R40" s="58" t="s">
        <v>55</v>
      </c>
      <c r="S40" s="82">
        <v>65</v>
      </c>
      <c r="T40" s="77">
        <v>16</v>
      </c>
      <c r="U40" s="77">
        <v>12</v>
      </c>
      <c r="V40" s="77"/>
      <c r="W40" s="77">
        <v>6</v>
      </c>
      <c r="X40" s="77"/>
      <c r="Y40" s="77">
        <v>6</v>
      </c>
      <c r="Z40" s="77">
        <v>5</v>
      </c>
      <c r="AA40" s="77">
        <f t="shared" si="2"/>
        <v>29</v>
      </c>
      <c r="AB40" s="78">
        <f t="shared" si="6"/>
        <v>44.615384615384613</v>
      </c>
      <c r="AC40" s="97">
        <v>12</v>
      </c>
      <c r="AD40" s="77">
        <v>12</v>
      </c>
      <c r="AE40" s="77"/>
      <c r="AF40" s="77">
        <v>2</v>
      </c>
      <c r="AG40" s="79">
        <v>2</v>
      </c>
    </row>
    <row r="41" spans="1:33" s="36" customFormat="1" ht="12.75" customHeight="1">
      <c r="A41" s="58" t="s">
        <v>56</v>
      </c>
      <c r="B41" s="77">
        <v>4</v>
      </c>
      <c r="C41" s="77"/>
      <c r="D41" s="77">
        <v>1</v>
      </c>
      <c r="E41" s="77"/>
      <c r="F41" s="77"/>
      <c r="G41" s="77"/>
      <c r="H41" s="77"/>
      <c r="I41" s="77"/>
      <c r="J41" s="77">
        <f t="shared" si="4"/>
        <v>1</v>
      </c>
      <c r="K41" s="78">
        <f t="shared" si="5"/>
        <v>25</v>
      </c>
      <c r="L41" s="77"/>
      <c r="M41" s="77"/>
      <c r="N41" s="77"/>
      <c r="O41" s="77"/>
      <c r="P41" s="79"/>
      <c r="Q41" s="32"/>
      <c r="R41" s="58" t="s">
        <v>56</v>
      </c>
      <c r="S41" s="82">
        <v>5</v>
      </c>
      <c r="T41" s="77"/>
      <c r="U41" s="77">
        <v>1</v>
      </c>
      <c r="V41" s="77"/>
      <c r="W41" s="77"/>
      <c r="X41" s="77"/>
      <c r="Y41" s="77">
        <v>1</v>
      </c>
      <c r="Z41" s="77"/>
      <c r="AA41" s="77">
        <f t="shared" si="2"/>
        <v>2</v>
      </c>
      <c r="AB41" s="78">
        <f t="shared" si="6"/>
        <v>40</v>
      </c>
      <c r="AC41" s="97"/>
      <c r="AD41" s="77"/>
      <c r="AE41" s="77"/>
      <c r="AF41" s="77"/>
      <c r="AG41" s="79"/>
    </row>
    <row r="42" spans="1:33" s="36" customFormat="1" ht="12.75" customHeight="1">
      <c r="A42" s="58" t="s">
        <v>57</v>
      </c>
      <c r="B42" s="77">
        <v>16</v>
      </c>
      <c r="C42" s="77"/>
      <c r="D42" s="77">
        <v>7</v>
      </c>
      <c r="E42" s="77"/>
      <c r="F42" s="77">
        <v>4</v>
      </c>
      <c r="G42" s="77"/>
      <c r="H42" s="77"/>
      <c r="I42" s="77"/>
      <c r="J42" s="77">
        <f t="shared" si="4"/>
        <v>11</v>
      </c>
      <c r="K42" s="78">
        <f t="shared" si="5"/>
        <v>68.75</v>
      </c>
      <c r="L42" s="77">
        <v>5</v>
      </c>
      <c r="M42" s="77">
        <v>3</v>
      </c>
      <c r="N42" s="77"/>
      <c r="O42" s="77">
        <v>1</v>
      </c>
      <c r="P42" s="79">
        <v>1</v>
      </c>
      <c r="Q42" s="32"/>
      <c r="R42" s="58" t="s">
        <v>57</v>
      </c>
      <c r="S42" s="82">
        <v>26</v>
      </c>
      <c r="T42" s="77"/>
      <c r="U42" s="77">
        <v>12</v>
      </c>
      <c r="V42" s="77"/>
      <c r="W42" s="77">
        <v>1</v>
      </c>
      <c r="X42" s="77"/>
      <c r="Y42" s="77">
        <v>2</v>
      </c>
      <c r="Z42" s="77"/>
      <c r="AA42" s="77">
        <f t="shared" si="2"/>
        <v>15</v>
      </c>
      <c r="AB42" s="78">
        <f t="shared" si="6"/>
        <v>57.692307692307693</v>
      </c>
      <c r="AC42" s="77">
        <v>17</v>
      </c>
      <c r="AD42" s="77">
        <v>16</v>
      </c>
      <c r="AE42" s="77"/>
      <c r="AF42" s="77">
        <v>4</v>
      </c>
      <c r="AG42" s="79">
        <v>3</v>
      </c>
    </row>
    <row r="43" spans="1:33" s="36" customFormat="1" ht="12.75" customHeight="1">
      <c r="A43" s="58" t="s">
        <v>58</v>
      </c>
      <c r="B43" s="52">
        <v>21</v>
      </c>
      <c r="C43" s="52"/>
      <c r="D43" s="52">
        <v>2</v>
      </c>
      <c r="E43" s="52"/>
      <c r="F43" s="52">
        <v>6</v>
      </c>
      <c r="G43" s="52"/>
      <c r="H43" s="52">
        <v>3</v>
      </c>
      <c r="I43" s="52"/>
      <c r="J43" s="77">
        <f t="shared" si="4"/>
        <v>11</v>
      </c>
      <c r="K43" s="78">
        <f t="shared" si="5"/>
        <v>52.38095238095238</v>
      </c>
      <c r="L43" s="52">
        <v>5</v>
      </c>
      <c r="M43" s="52">
        <v>5</v>
      </c>
      <c r="N43" s="52"/>
      <c r="O43" s="52">
        <v>2</v>
      </c>
      <c r="P43" s="80">
        <v>1</v>
      </c>
      <c r="Q43" s="32"/>
      <c r="R43" s="58" t="s">
        <v>58</v>
      </c>
      <c r="S43" s="52">
        <v>66</v>
      </c>
      <c r="T43" s="52"/>
      <c r="U43" s="52">
        <v>20</v>
      </c>
      <c r="V43" s="52"/>
      <c r="W43" s="52">
        <v>13</v>
      </c>
      <c r="X43" s="52"/>
      <c r="Y43" s="52">
        <v>8</v>
      </c>
      <c r="Z43" s="52"/>
      <c r="AA43" s="77">
        <f t="shared" si="2"/>
        <v>41</v>
      </c>
      <c r="AB43" s="78">
        <f t="shared" si="6"/>
        <v>62.121212121212125</v>
      </c>
      <c r="AC43" s="52">
        <v>16</v>
      </c>
      <c r="AD43" s="52">
        <v>16</v>
      </c>
      <c r="AE43" s="52"/>
      <c r="AF43" s="52">
        <v>1</v>
      </c>
      <c r="AG43" s="80">
        <v>1</v>
      </c>
    </row>
    <row r="44" spans="1:33" s="36" customFormat="1" ht="12.75" customHeight="1">
      <c r="A44" s="58" t="s">
        <v>59</v>
      </c>
      <c r="B44" s="77">
        <v>17</v>
      </c>
      <c r="C44" s="77"/>
      <c r="D44" s="77">
        <v>2</v>
      </c>
      <c r="E44" s="77"/>
      <c r="F44" s="77"/>
      <c r="G44" s="77"/>
      <c r="H44" s="77">
        <v>1</v>
      </c>
      <c r="I44" s="77"/>
      <c r="J44" s="77">
        <f t="shared" si="4"/>
        <v>3</v>
      </c>
      <c r="K44" s="78">
        <f t="shared" si="5"/>
        <v>17.647058823529413</v>
      </c>
      <c r="L44" s="77"/>
      <c r="M44" s="77"/>
      <c r="N44" s="77"/>
      <c r="O44" s="77"/>
      <c r="P44" s="79"/>
      <c r="Q44" s="32"/>
      <c r="R44" s="58" t="s">
        <v>59</v>
      </c>
      <c r="S44" s="82">
        <v>16</v>
      </c>
      <c r="T44" s="77"/>
      <c r="U44" s="77">
        <v>3</v>
      </c>
      <c r="V44" s="77"/>
      <c r="W44" s="77"/>
      <c r="X44" s="77"/>
      <c r="Y44" s="77">
        <v>2</v>
      </c>
      <c r="Z44" s="77"/>
      <c r="AA44" s="77">
        <f t="shared" si="2"/>
        <v>5</v>
      </c>
      <c r="AB44" s="78">
        <f t="shared" si="6"/>
        <v>31.25</v>
      </c>
      <c r="AC44" s="77"/>
      <c r="AD44" s="77"/>
      <c r="AE44" s="77"/>
      <c r="AF44" s="77">
        <v>1</v>
      </c>
      <c r="AG44" s="79">
        <v>1</v>
      </c>
    </row>
    <row r="45" spans="1:33" s="41" customFormat="1" ht="12.75" customHeight="1">
      <c r="A45" s="58" t="s">
        <v>60</v>
      </c>
      <c r="B45" s="77">
        <v>11</v>
      </c>
      <c r="C45" s="77"/>
      <c r="D45" s="77">
        <v>4</v>
      </c>
      <c r="E45" s="77"/>
      <c r="F45" s="77">
        <v>2</v>
      </c>
      <c r="G45" s="77"/>
      <c r="H45" s="77">
        <v>2</v>
      </c>
      <c r="I45" s="77"/>
      <c r="J45" s="77">
        <f t="shared" si="4"/>
        <v>8</v>
      </c>
      <c r="K45" s="78">
        <f t="shared" si="5"/>
        <v>72.727272727272734</v>
      </c>
      <c r="L45" s="77">
        <v>1</v>
      </c>
      <c r="M45" s="77">
        <v>4</v>
      </c>
      <c r="N45" s="77"/>
      <c r="O45" s="77">
        <v>1</v>
      </c>
      <c r="P45" s="79">
        <v>1</v>
      </c>
      <c r="Q45" s="40"/>
      <c r="R45" s="58" t="s">
        <v>60</v>
      </c>
      <c r="S45" s="82">
        <v>30</v>
      </c>
      <c r="T45" s="77"/>
      <c r="U45" s="77">
        <v>7</v>
      </c>
      <c r="V45" s="77"/>
      <c r="W45" s="77">
        <v>7</v>
      </c>
      <c r="X45" s="77"/>
      <c r="Y45" s="77">
        <v>2</v>
      </c>
      <c r="Z45" s="77"/>
      <c r="AA45" s="77">
        <f t="shared" si="2"/>
        <v>16</v>
      </c>
      <c r="AB45" s="78">
        <f t="shared" si="6"/>
        <v>53.333333333333336</v>
      </c>
      <c r="AC45" s="77">
        <v>1</v>
      </c>
      <c r="AD45" s="77">
        <v>1</v>
      </c>
      <c r="AE45" s="77"/>
      <c r="AF45" s="77"/>
      <c r="AG45" s="79"/>
    </row>
    <row r="46" spans="1:33" s="36" customFormat="1" ht="12.75" customHeight="1">
      <c r="A46" s="58" t="s">
        <v>61</v>
      </c>
      <c r="B46" s="77">
        <v>36</v>
      </c>
      <c r="C46" s="77">
        <v>19</v>
      </c>
      <c r="D46" s="77">
        <v>5</v>
      </c>
      <c r="E46" s="77">
        <v>3</v>
      </c>
      <c r="F46" s="77">
        <v>5</v>
      </c>
      <c r="G46" s="77">
        <v>11</v>
      </c>
      <c r="H46" s="77">
        <v>1</v>
      </c>
      <c r="I46" s="77">
        <v>1</v>
      </c>
      <c r="J46" s="77">
        <f t="shared" si="4"/>
        <v>26</v>
      </c>
      <c r="K46" s="78">
        <f t="shared" si="5"/>
        <v>72.222222222222229</v>
      </c>
      <c r="L46" s="77">
        <v>8</v>
      </c>
      <c r="M46" s="77">
        <v>8</v>
      </c>
      <c r="N46" s="77"/>
      <c r="O46" s="77">
        <v>1</v>
      </c>
      <c r="P46" s="79">
        <v>1</v>
      </c>
      <c r="Q46" s="32"/>
      <c r="R46" s="58" t="s">
        <v>61</v>
      </c>
      <c r="S46" s="82">
        <v>150</v>
      </c>
      <c r="T46" s="77">
        <v>96</v>
      </c>
      <c r="U46" s="77">
        <v>11</v>
      </c>
      <c r="V46" s="77">
        <v>21</v>
      </c>
      <c r="W46" s="77">
        <v>19</v>
      </c>
      <c r="X46" s="77">
        <v>21</v>
      </c>
      <c r="Y46" s="77">
        <v>5</v>
      </c>
      <c r="Z46" s="77">
        <v>22</v>
      </c>
      <c r="AA46" s="77">
        <f t="shared" si="2"/>
        <v>99</v>
      </c>
      <c r="AB46" s="78">
        <f t="shared" si="6"/>
        <v>66</v>
      </c>
      <c r="AC46" s="77">
        <v>2</v>
      </c>
      <c r="AD46" s="77">
        <v>2</v>
      </c>
      <c r="AE46" s="77"/>
      <c r="AF46" s="77">
        <v>0</v>
      </c>
      <c r="AG46" s="79">
        <v>0</v>
      </c>
    </row>
    <row r="47" spans="1:33" s="41" customFormat="1" ht="12.75" customHeight="1">
      <c r="A47" s="58" t="s">
        <v>62</v>
      </c>
      <c r="B47" s="77">
        <v>26</v>
      </c>
      <c r="C47" s="77"/>
      <c r="D47" s="77">
        <v>7</v>
      </c>
      <c r="E47" s="77"/>
      <c r="F47" s="77">
        <v>4</v>
      </c>
      <c r="G47" s="77"/>
      <c r="H47" s="77">
        <v>3</v>
      </c>
      <c r="I47" s="77"/>
      <c r="J47" s="77">
        <f t="shared" si="4"/>
        <v>14</v>
      </c>
      <c r="K47" s="78">
        <f t="shared" si="5"/>
        <v>53.846153846153847</v>
      </c>
      <c r="L47" s="77"/>
      <c r="M47" s="77"/>
      <c r="N47" s="77"/>
      <c r="O47" s="77"/>
      <c r="P47" s="79"/>
      <c r="Q47" s="40"/>
      <c r="R47" s="58" t="s">
        <v>62</v>
      </c>
      <c r="S47" s="82">
        <v>99</v>
      </c>
      <c r="T47" s="77"/>
      <c r="U47" s="77">
        <v>10</v>
      </c>
      <c r="V47" s="77"/>
      <c r="W47" s="77">
        <v>15</v>
      </c>
      <c r="X47" s="77"/>
      <c r="Y47" s="77">
        <v>21</v>
      </c>
      <c r="Z47" s="77"/>
      <c r="AA47" s="77">
        <f t="shared" si="2"/>
        <v>46</v>
      </c>
      <c r="AB47" s="78">
        <f t="shared" si="6"/>
        <v>46.464646464646464</v>
      </c>
      <c r="AC47" s="77"/>
      <c r="AD47" s="77"/>
      <c r="AE47" s="77"/>
      <c r="AF47" s="77"/>
      <c r="AG47" s="79"/>
    </row>
    <row r="48" spans="1:33" s="36" customFormat="1" ht="12.75" customHeight="1">
      <c r="A48" s="58" t="s">
        <v>63</v>
      </c>
      <c r="B48" s="77">
        <v>37</v>
      </c>
      <c r="C48" s="77"/>
      <c r="D48" s="77">
        <v>14</v>
      </c>
      <c r="E48" s="77"/>
      <c r="F48" s="77">
        <v>3</v>
      </c>
      <c r="G48" s="77"/>
      <c r="H48" s="77">
        <v>4</v>
      </c>
      <c r="I48" s="77"/>
      <c r="J48" s="77">
        <f t="shared" si="4"/>
        <v>21</v>
      </c>
      <c r="K48" s="78">
        <f t="shared" si="5"/>
        <v>56.756756756756758</v>
      </c>
      <c r="L48" s="77">
        <v>2</v>
      </c>
      <c r="M48" s="77">
        <v>4</v>
      </c>
      <c r="N48" s="77"/>
      <c r="O48" s="77">
        <v>2</v>
      </c>
      <c r="P48" s="79">
        <v>2</v>
      </c>
      <c r="Q48" s="32"/>
      <c r="R48" s="58" t="s">
        <v>63</v>
      </c>
      <c r="S48" s="82">
        <v>99</v>
      </c>
      <c r="T48" s="77"/>
      <c r="U48" s="77">
        <v>28</v>
      </c>
      <c r="V48" s="77"/>
      <c r="W48" s="77">
        <v>19</v>
      </c>
      <c r="X48" s="77"/>
      <c r="Y48" s="77">
        <v>14</v>
      </c>
      <c r="Z48" s="77"/>
      <c r="AA48" s="77">
        <f t="shared" si="2"/>
        <v>61</v>
      </c>
      <c r="AB48" s="78">
        <f t="shared" si="6"/>
        <v>61.616161616161619</v>
      </c>
      <c r="AC48" s="77">
        <v>7</v>
      </c>
      <c r="AD48" s="77">
        <v>6</v>
      </c>
      <c r="AE48" s="77"/>
      <c r="AF48" s="77"/>
      <c r="AG48" s="79"/>
    </row>
    <row r="49" spans="1:33" s="36" customFormat="1" ht="12.75" customHeight="1">
      <c r="A49" s="58" t="s">
        <v>64</v>
      </c>
      <c r="B49" s="77">
        <v>16</v>
      </c>
      <c r="C49" s="77"/>
      <c r="D49" s="77">
        <v>4</v>
      </c>
      <c r="E49" s="77"/>
      <c r="F49" s="77">
        <v>5</v>
      </c>
      <c r="G49" s="77"/>
      <c r="H49" s="77">
        <v>0</v>
      </c>
      <c r="I49" s="77"/>
      <c r="J49" s="77">
        <f t="shared" si="4"/>
        <v>9</v>
      </c>
      <c r="K49" s="78">
        <f t="shared" si="5"/>
        <v>56.25</v>
      </c>
      <c r="L49" s="77"/>
      <c r="M49" s="77">
        <v>0</v>
      </c>
      <c r="N49" s="77"/>
      <c r="O49" s="77"/>
      <c r="P49" s="79"/>
      <c r="Q49" s="32"/>
      <c r="R49" s="58" t="s">
        <v>64</v>
      </c>
      <c r="S49" s="82">
        <v>49</v>
      </c>
      <c r="T49" s="77"/>
      <c r="U49" s="77">
        <v>10</v>
      </c>
      <c r="V49" s="77"/>
      <c r="W49" s="77">
        <v>3</v>
      </c>
      <c r="X49" s="77"/>
      <c r="Y49" s="77">
        <v>5</v>
      </c>
      <c r="Z49" s="77"/>
      <c r="AA49" s="77">
        <f t="shared" si="2"/>
        <v>18</v>
      </c>
      <c r="AB49" s="78">
        <f t="shared" si="6"/>
        <v>36.734693877551024</v>
      </c>
      <c r="AC49" s="77">
        <v>2</v>
      </c>
      <c r="AD49" s="77">
        <v>2</v>
      </c>
      <c r="AE49" s="77"/>
      <c r="AF49" s="77">
        <v>4</v>
      </c>
      <c r="AG49" s="79">
        <v>2</v>
      </c>
    </row>
    <row r="50" spans="1:33" s="36" customFormat="1" ht="12.75" customHeight="1">
      <c r="A50" s="58" t="s">
        <v>81</v>
      </c>
      <c r="B50" s="77">
        <v>142</v>
      </c>
      <c r="C50" s="77"/>
      <c r="D50" s="77">
        <v>56</v>
      </c>
      <c r="E50" s="77"/>
      <c r="F50" s="77">
        <v>27</v>
      </c>
      <c r="G50" s="77"/>
      <c r="H50" s="77">
        <v>23</v>
      </c>
      <c r="I50" s="77"/>
      <c r="J50" s="77">
        <f t="shared" si="4"/>
        <v>106</v>
      </c>
      <c r="K50" s="78">
        <f t="shared" si="5"/>
        <v>74.647887323943664</v>
      </c>
      <c r="L50" s="77">
        <v>0</v>
      </c>
      <c r="M50" s="77">
        <v>0</v>
      </c>
      <c r="N50" s="77"/>
      <c r="O50" s="77"/>
      <c r="P50" s="79"/>
      <c r="Q50" s="32"/>
      <c r="R50" s="58" t="s">
        <v>81</v>
      </c>
      <c r="S50" s="82">
        <v>372</v>
      </c>
      <c r="T50" s="77"/>
      <c r="U50" s="77">
        <v>133</v>
      </c>
      <c r="V50" s="77"/>
      <c r="W50" s="77">
        <v>46</v>
      </c>
      <c r="X50" s="77"/>
      <c r="Y50" s="77">
        <v>53</v>
      </c>
      <c r="Z50" s="77"/>
      <c r="AA50" s="77">
        <f t="shared" si="2"/>
        <v>232</v>
      </c>
      <c r="AB50" s="78">
        <f t="shared" si="6"/>
        <v>62.365591397849464</v>
      </c>
      <c r="AC50" s="77">
        <v>0</v>
      </c>
      <c r="AD50" s="77">
        <v>0</v>
      </c>
      <c r="AE50" s="77"/>
      <c r="AF50" s="77"/>
      <c r="AG50" s="79"/>
    </row>
    <row r="51" spans="1:33" s="36" customFormat="1" ht="12.75" customHeight="1">
      <c r="A51" s="58" t="s">
        <v>65</v>
      </c>
      <c r="B51" s="77">
        <v>55</v>
      </c>
      <c r="C51" s="77"/>
      <c r="D51" s="77">
        <v>18</v>
      </c>
      <c r="E51" s="77"/>
      <c r="F51" s="77">
        <v>12</v>
      </c>
      <c r="G51" s="77"/>
      <c r="H51" s="77">
        <v>7</v>
      </c>
      <c r="I51" s="77"/>
      <c r="J51" s="77">
        <f t="shared" si="4"/>
        <v>37</v>
      </c>
      <c r="K51" s="78">
        <f t="shared" si="5"/>
        <v>67.272727272727266</v>
      </c>
      <c r="L51" s="77">
        <v>3</v>
      </c>
      <c r="M51" s="77">
        <v>3</v>
      </c>
      <c r="N51" s="77"/>
      <c r="O51" s="77">
        <v>1</v>
      </c>
      <c r="P51" s="79">
        <v>1</v>
      </c>
      <c r="Q51" s="32"/>
      <c r="R51" s="58" t="s">
        <v>65</v>
      </c>
      <c r="S51" s="82">
        <v>190</v>
      </c>
      <c r="T51" s="77"/>
      <c r="U51" s="77">
        <v>53</v>
      </c>
      <c r="V51" s="77"/>
      <c r="W51" s="77">
        <v>17</v>
      </c>
      <c r="X51" s="77"/>
      <c r="Y51" s="77">
        <v>24</v>
      </c>
      <c r="Z51" s="77"/>
      <c r="AA51" s="77">
        <f t="shared" si="2"/>
        <v>94</v>
      </c>
      <c r="AB51" s="78">
        <f t="shared" si="6"/>
        <v>49.473684210526315</v>
      </c>
      <c r="AC51" s="77">
        <v>14</v>
      </c>
      <c r="AD51" s="77">
        <v>14</v>
      </c>
      <c r="AE51" s="77"/>
      <c r="AF51" s="77"/>
      <c r="AG51" s="79"/>
    </row>
    <row r="52" spans="1:33" s="36" customFormat="1" ht="12.75" customHeight="1">
      <c r="A52" s="58" t="s">
        <v>66</v>
      </c>
      <c r="B52" s="77">
        <v>49</v>
      </c>
      <c r="C52" s="77"/>
      <c r="D52" s="77">
        <v>20</v>
      </c>
      <c r="E52" s="77"/>
      <c r="F52" s="77">
        <v>7</v>
      </c>
      <c r="G52" s="77"/>
      <c r="H52" s="77">
        <v>10</v>
      </c>
      <c r="I52" s="77"/>
      <c r="J52" s="77">
        <f t="shared" si="4"/>
        <v>37</v>
      </c>
      <c r="K52" s="78">
        <f t="shared" si="5"/>
        <v>75.510204081632651</v>
      </c>
      <c r="L52" s="77">
        <v>14</v>
      </c>
      <c r="M52" s="77">
        <v>7</v>
      </c>
      <c r="N52" s="77"/>
      <c r="O52" s="77">
        <v>12</v>
      </c>
      <c r="P52" s="79">
        <v>7</v>
      </c>
      <c r="Q52" s="32"/>
      <c r="R52" s="58" t="s">
        <v>66</v>
      </c>
      <c r="S52" s="82">
        <v>176</v>
      </c>
      <c r="T52" s="77"/>
      <c r="U52" s="77">
        <v>42</v>
      </c>
      <c r="V52" s="77"/>
      <c r="W52" s="77">
        <v>25</v>
      </c>
      <c r="X52" s="77"/>
      <c r="Y52" s="77">
        <v>30</v>
      </c>
      <c r="Z52" s="77"/>
      <c r="AA52" s="77">
        <f t="shared" si="2"/>
        <v>97</v>
      </c>
      <c r="AB52" s="78">
        <f t="shared" si="6"/>
        <v>55.113636363636367</v>
      </c>
      <c r="AC52" s="77">
        <v>46</v>
      </c>
      <c r="AD52" s="77">
        <v>40</v>
      </c>
      <c r="AE52" s="77"/>
      <c r="AF52" s="77">
        <v>17</v>
      </c>
      <c r="AG52" s="79">
        <v>11</v>
      </c>
    </row>
    <row r="53" spans="1:33" s="36" customFormat="1" ht="12.75" customHeight="1">
      <c r="A53" s="58" t="s">
        <v>67</v>
      </c>
      <c r="B53" s="77">
        <v>28</v>
      </c>
      <c r="C53" s="77"/>
      <c r="D53" s="77">
        <v>16</v>
      </c>
      <c r="E53" s="77"/>
      <c r="F53" s="77">
        <v>1</v>
      </c>
      <c r="G53" s="77"/>
      <c r="H53" s="77">
        <v>9</v>
      </c>
      <c r="I53" s="77"/>
      <c r="J53" s="77">
        <f t="shared" si="4"/>
        <v>26</v>
      </c>
      <c r="K53" s="78">
        <f t="shared" si="5"/>
        <v>92.857142857142861</v>
      </c>
      <c r="L53" s="77">
        <v>6</v>
      </c>
      <c r="M53" s="77">
        <v>6</v>
      </c>
      <c r="N53" s="77"/>
      <c r="O53" s="77"/>
      <c r="P53" s="79"/>
      <c r="Q53" s="32"/>
      <c r="R53" s="58" t="s">
        <v>67</v>
      </c>
      <c r="S53" s="82">
        <v>16</v>
      </c>
      <c r="T53" s="77"/>
      <c r="U53" s="77">
        <v>6</v>
      </c>
      <c r="V53" s="77"/>
      <c r="W53" s="77"/>
      <c r="X53" s="77"/>
      <c r="Y53" s="77">
        <v>5</v>
      </c>
      <c r="Z53" s="77"/>
      <c r="AA53" s="77">
        <f t="shared" si="2"/>
        <v>11</v>
      </c>
      <c r="AB53" s="78">
        <f t="shared" si="6"/>
        <v>68.75</v>
      </c>
      <c r="AC53" s="77">
        <v>2</v>
      </c>
      <c r="AD53" s="77">
        <v>2</v>
      </c>
      <c r="AE53" s="77"/>
      <c r="AF53" s="77"/>
      <c r="AG53" s="79"/>
    </row>
    <row r="54" spans="1:33" s="41" customFormat="1" ht="12.75" customHeight="1">
      <c r="A54" s="58" t="s">
        <v>68</v>
      </c>
      <c r="B54" s="77">
        <v>6</v>
      </c>
      <c r="C54" s="77"/>
      <c r="D54" s="77">
        <v>3</v>
      </c>
      <c r="E54" s="77"/>
      <c r="F54" s="77"/>
      <c r="G54" s="77"/>
      <c r="H54" s="77"/>
      <c r="I54" s="77"/>
      <c r="J54" s="77">
        <f t="shared" si="4"/>
        <v>3</v>
      </c>
      <c r="K54" s="78">
        <f t="shared" si="5"/>
        <v>50</v>
      </c>
      <c r="L54" s="77"/>
      <c r="M54" s="77"/>
      <c r="N54" s="77"/>
      <c r="O54" s="77"/>
      <c r="P54" s="79"/>
      <c r="Q54" s="40"/>
      <c r="R54" s="58" t="s">
        <v>68</v>
      </c>
      <c r="S54" s="82">
        <v>4</v>
      </c>
      <c r="T54" s="77"/>
      <c r="U54" s="77"/>
      <c r="V54" s="77"/>
      <c r="W54" s="77"/>
      <c r="X54" s="77"/>
      <c r="Y54" s="77"/>
      <c r="Z54" s="77"/>
      <c r="AA54" s="77">
        <f t="shared" si="2"/>
        <v>0</v>
      </c>
      <c r="AB54" s="78">
        <f t="shared" si="6"/>
        <v>0</v>
      </c>
      <c r="AC54" s="77"/>
      <c r="AD54" s="77"/>
      <c r="AE54" s="77"/>
      <c r="AF54" s="77"/>
      <c r="AG54" s="79"/>
    </row>
    <row r="55" spans="1:33" s="36" customFormat="1" ht="12.75" customHeight="1">
      <c r="A55" s="58" t="s">
        <v>69</v>
      </c>
      <c r="B55" s="77">
        <v>8</v>
      </c>
      <c r="C55" s="77"/>
      <c r="D55" s="77">
        <v>3</v>
      </c>
      <c r="E55" s="77"/>
      <c r="F55" s="77">
        <v>2</v>
      </c>
      <c r="G55" s="77"/>
      <c r="H55" s="77"/>
      <c r="I55" s="77"/>
      <c r="J55" s="77">
        <f t="shared" si="4"/>
        <v>5</v>
      </c>
      <c r="K55" s="78">
        <f t="shared" si="5"/>
        <v>62.5</v>
      </c>
      <c r="L55" s="77"/>
      <c r="M55" s="77"/>
      <c r="N55" s="77"/>
      <c r="O55" s="77"/>
      <c r="P55" s="79"/>
      <c r="Q55" s="32"/>
      <c r="R55" s="58" t="s">
        <v>69</v>
      </c>
      <c r="S55" s="82">
        <v>3</v>
      </c>
      <c r="T55" s="77"/>
      <c r="U55" s="77"/>
      <c r="V55" s="77"/>
      <c r="W55" s="77"/>
      <c r="X55" s="77"/>
      <c r="Y55" s="77">
        <v>3</v>
      </c>
      <c r="Z55" s="77"/>
      <c r="AA55" s="77">
        <f t="shared" si="2"/>
        <v>3</v>
      </c>
      <c r="AB55" s="78">
        <f t="shared" si="6"/>
        <v>100</v>
      </c>
      <c r="AC55" s="77"/>
      <c r="AD55" s="77"/>
      <c r="AE55" s="77"/>
      <c r="AF55" s="77"/>
      <c r="AG55" s="79"/>
    </row>
    <row r="56" spans="1:33" s="36" customFormat="1" ht="12.75" customHeight="1">
      <c r="A56" s="58" t="s">
        <v>70</v>
      </c>
      <c r="B56" s="77">
        <v>1</v>
      </c>
      <c r="C56" s="77"/>
      <c r="D56" s="77"/>
      <c r="E56" s="77"/>
      <c r="F56" s="77"/>
      <c r="G56" s="77"/>
      <c r="H56" s="77"/>
      <c r="I56" s="77"/>
      <c r="J56" s="77">
        <f t="shared" si="4"/>
        <v>0</v>
      </c>
      <c r="K56" s="78">
        <f t="shared" si="5"/>
        <v>0</v>
      </c>
      <c r="L56" s="77"/>
      <c r="M56" s="77"/>
      <c r="N56" s="77"/>
      <c r="O56" s="77"/>
      <c r="P56" s="79"/>
      <c r="Q56" s="32"/>
      <c r="R56" s="58" t="s">
        <v>70</v>
      </c>
      <c r="S56" s="82">
        <v>0</v>
      </c>
      <c r="T56" s="77"/>
      <c r="U56" s="77"/>
      <c r="V56" s="77"/>
      <c r="W56" s="77"/>
      <c r="X56" s="77"/>
      <c r="Y56" s="77"/>
      <c r="Z56" s="77"/>
      <c r="AA56" s="77">
        <f t="shared" si="2"/>
        <v>0</v>
      </c>
      <c r="AB56" s="78" t="e">
        <f t="shared" si="6"/>
        <v>#DIV/0!</v>
      </c>
      <c r="AC56" s="77"/>
      <c r="AD56" s="77"/>
      <c r="AE56" s="77"/>
      <c r="AF56" s="77"/>
      <c r="AG56" s="79"/>
    </row>
    <row r="57" spans="1:33" s="41" customFormat="1" ht="12.75" customHeight="1">
      <c r="A57" s="58" t="s">
        <v>76</v>
      </c>
      <c r="B57" s="77">
        <v>13</v>
      </c>
      <c r="C57" s="77">
        <v>13</v>
      </c>
      <c r="D57" s="77"/>
      <c r="E57" s="77">
        <v>3</v>
      </c>
      <c r="F57" s="77"/>
      <c r="G57" s="77">
        <v>7</v>
      </c>
      <c r="H57" s="77"/>
      <c r="I57" s="77">
        <v>0</v>
      </c>
      <c r="J57" s="77">
        <f t="shared" si="4"/>
        <v>10</v>
      </c>
      <c r="K57" s="78">
        <f t="shared" si="5"/>
        <v>76.92307692307692</v>
      </c>
      <c r="L57" s="77"/>
      <c r="M57" s="77"/>
      <c r="N57" s="77"/>
      <c r="O57" s="77"/>
      <c r="P57" s="79"/>
      <c r="Q57" s="40"/>
      <c r="R57" s="58" t="s">
        <v>76</v>
      </c>
      <c r="S57" s="77">
        <v>41</v>
      </c>
      <c r="T57" s="77">
        <v>41</v>
      </c>
      <c r="U57" s="77"/>
      <c r="V57" s="77">
        <v>4</v>
      </c>
      <c r="W57" s="77"/>
      <c r="X57" s="77">
        <v>13</v>
      </c>
      <c r="Y57" s="77"/>
      <c r="Z57" s="77">
        <v>14</v>
      </c>
      <c r="AA57" s="77">
        <f t="shared" si="2"/>
        <v>31</v>
      </c>
      <c r="AB57" s="78">
        <f t="shared" si="6"/>
        <v>75.609756097560975</v>
      </c>
      <c r="AC57" s="77">
        <v>21</v>
      </c>
      <c r="AD57" s="77">
        <v>21</v>
      </c>
      <c r="AE57" s="77"/>
      <c r="AF57" s="77"/>
      <c r="AG57" s="79"/>
    </row>
    <row r="58" spans="1:33" s="104" customFormat="1" ht="12.75" customHeight="1">
      <c r="A58" s="58" t="s">
        <v>71</v>
      </c>
      <c r="B58" s="77">
        <v>3</v>
      </c>
      <c r="C58" s="77"/>
      <c r="D58" s="77"/>
      <c r="E58" s="77"/>
      <c r="F58" s="77"/>
      <c r="G58" s="77"/>
      <c r="H58" s="77"/>
      <c r="I58" s="77"/>
      <c r="J58" s="77">
        <f t="shared" si="4"/>
        <v>0</v>
      </c>
      <c r="K58" s="78">
        <f t="shared" si="5"/>
        <v>0</v>
      </c>
      <c r="L58" s="77"/>
      <c r="M58" s="77"/>
      <c r="N58" s="77"/>
      <c r="O58" s="77"/>
      <c r="P58" s="79"/>
      <c r="Q58" s="40"/>
      <c r="R58" s="58" t="s">
        <v>71</v>
      </c>
      <c r="S58" s="77"/>
      <c r="T58" s="77"/>
      <c r="U58" s="77"/>
      <c r="V58" s="77"/>
      <c r="W58" s="77"/>
      <c r="X58" s="77"/>
      <c r="Y58" s="77"/>
      <c r="Z58" s="77"/>
      <c r="AA58" s="77">
        <f t="shared" si="2"/>
        <v>0</v>
      </c>
      <c r="AB58" s="78" t="e">
        <f t="shared" si="6"/>
        <v>#DIV/0!</v>
      </c>
      <c r="AC58" s="77"/>
      <c r="AD58" s="77"/>
      <c r="AE58" s="77"/>
      <c r="AF58" s="77"/>
      <c r="AG58" s="79"/>
    </row>
    <row r="59" spans="1:33" s="41" customFormat="1" ht="12.75" customHeight="1">
      <c r="A59" s="58" t="s">
        <v>72</v>
      </c>
      <c r="B59" s="77">
        <v>2</v>
      </c>
      <c r="C59" s="77"/>
      <c r="D59" s="77"/>
      <c r="E59" s="77"/>
      <c r="F59" s="77">
        <v>2</v>
      </c>
      <c r="G59" s="77"/>
      <c r="H59" s="77"/>
      <c r="I59" s="77"/>
      <c r="J59" s="77">
        <f t="shared" si="4"/>
        <v>2</v>
      </c>
      <c r="K59" s="78">
        <f t="shared" si="5"/>
        <v>100</v>
      </c>
      <c r="L59" s="77"/>
      <c r="M59" s="77"/>
      <c r="N59" s="77"/>
      <c r="O59" s="77"/>
      <c r="P59" s="79"/>
      <c r="Q59" s="40"/>
      <c r="R59" s="58" t="s">
        <v>72</v>
      </c>
      <c r="S59" s="77">
        <v>1</v>
      </c>
      <c r="T59" s="77"/>
      <c r="U59" s="77">
        <v>1</v>
      </c>
      <c r="V59" s="77"/>
      <c r="W59" s="77"/>
      <c r="X59" s="77"/>
      <c r="Y59" s="77"/>
      <c r="Z59" s="77"/>
      <c r="AA59" s="77">
        <f t="shared" si="2"/>
        <v>1</v>
      </c>
      <c r="AB59" s="78">
        <f t="shared" si="6"/>
        <v>100</v>
      </c>
      <c r="AC59" s="77"/>
      <c r="AD59" s="77"/>
      <c r="AE59" s="77"/>
      <c r="AF59" s="77"/>
      <c r="AG59" s="79"/>
    </row>
    <row r="60" spans="1:33" s="36" customFormat="1">
      <c r="A60" s="60" t="s">
        <v>87</v>
      </c>
      <c r="B60" s="87">
        <v>5</v>
      </c>
      <c r="C60" s="87">
        <v>5</v>
      </c>
      <c r="D60" s="87"/>
      <c r="E60" s="87"/>
      <c r="F60" s="87"/>
      <c r="G60" s="87"/>
      <c r="H60" s="87"/>
      <c r="I60" s="87">
        <v>1</v>
      </c>
      <c r="J60" s="77">
        <f t="shared" si="4"/>
        <v>1</v>
      </c>
      <c r="K60" s="78">
        <f t="shared" si="5"/>
        <v>20</v>
      </c>
      <c r="L60" s="87"/>
      <c r="M60" s="87"/>
      <c r="N60" s="87"/>
      <c r="O60" s="87"/>
      <c r="P60" s="88"/>
      <c r="Q60" s="56"/>
      <c r="R60" s="60" t="s">
        <v>87</v>
      </c>
      <c r="S60" s="87">
        <v>9</v>
      </c>
      <c r="T60" s="87">
        <v>9</v>
      </c>
      <c r="U60" s="87"/>
      <c r="V60" s="87"/>
      <c r="W60" s="87"/>
      <c r="X60" s="87"/>
      <c r="Y60" s="87"/>
      <c r="Z60" s="87"/>
      <c r="AA60" s="77">
        <f t="shared" si="2"/>
        <v>0</v>
      </c>
      <c r="AB60" s="78">
        <f t="shared" si="6"/>
        <v>0</v>
      </c>
      <c r="AC60" s="87"/>
      <c r="AD60" s="87"/>
      <c r="AE60" s="87"/>
      <c r="AF60" s="87"/>
      <c r="AG60" s="88"/>
    </row>
    <row r="61" spans="1:33" s="36" customFormat="1" ht="13.5" thickBot="1">
      <c r="A61" s="118" t="s">
        <v>77</v>
      </c>
      <c r="B61" s="110">
        <v>22</v>
      </c>
      <c r="C61" s="110">
        <v>1</v>
      </c>
      <c r="D61" s="110">
        <v>6</v>
      </c>
      <c r="E61" s="110"/>
      <c r="F61" s="110">
        <v>4</v>
      </c>
      <c r="G61" s="110"/>
      <c r="H61" s="110">
        <v>2</v>
      </c>
      <c r="I61" s="110">
        <v>1</v>
      </c>
      <c r="J61" s="111">
        <f t="shared" si="4"/>
        <v>13</v>
      </c>
      <c r="K61" s="112">
        <f t="shared" si="5"/>
        <v>59.090909090909093</v>
      </c>
      <c r="L61" s="110">
        <v>2</v>
      </c>
      <c r="M61" s="110">
        <v>1</v>
      </c>
      <c r="N61" s="110"/>
      <c r="O61" s="110">
        <v>1</v>
      </c>
      <c r="P61" s="113">
        <v>1</v>
      </c>
      <c r="Q61" s="56"/>
      <c r="R61" s="60" t="s">
        <v>77</v>
      </c>
      <c r="S61" s="87">
        <v>86</v>
      </c>
      <c r="T61" s="87">
        <v>24</v>
      </c>
      <c r="U61" s="87">
        <v>20</v>
      </c>
      <c r="V61" s="87"/>
      <c r="W61" s="87">
        <v>8</v>
      </c>
      <c r="X61" s="87">
        <v>4</v>
      </c>
      <c r="Y61" s="87">
        <v>6</v>
      </c>
      <c r="Z61" s="87"/>
      <c r="AA61" s="77">
        <f t="shared" si="2"/>
        <v>38</v>
      </c>
      <c r="AB61" s="78">
        <f t="shared" si="6"/>
        <v>44.186046511627907</v>
      </c>
      <c r="AC61" s="87">
        <v>4</v>
      </c>
      <c r="AD61" s="87">
        <v>4</v>
      </c>
      <c r="AE61" s="87"/>
      <c r="AF61" s="87">
        <v>5</v>
      </c>
      <c r="AG61" s="88">
        <v>3</v>
      </c>
    </row>
    <row r="62" spans="1:33" s="63" customFormat="1" ht="13.5" thickBot="1">
      <c r="A62" s="114" t="s">
        <v>82</v>
      </c>
      <c r="B62" s="115">
        <f>SUM(B7:B61)</f>
        <v>1804</v>
      </c>
      <c r="C62" s="115">
        <f t="shared" ref="C62:I62" si="7">SUM(C7:C61)</f>
        <v>532</v>
      </c>
      <c r="D62" s="115">
        <f t="shared" si="7"/>
        <v>313</v>
      </c>
      <c r="E62" s="115">
        <f t="shared" si="7"/>
        <v>54</v>
      </c>
      <c r="F62" s="115">
        <f t="shared" si="7"/>
        <v>257</v>
      </c>
      <c r="G62" s="115">
        <f t="shared" si="7"/>
        <v>120</v>
      </c>
      <c r="H62" s="115">
        <f t="shared" si="7"/>
        <v>139</v>
      </c>
      <c r="I62" s="115">
        <f t="shared" si="7"/>
        <v>50</v>
      </c>
      <c r="J62" s="115">
        <f t="shared" ref="J62" si="8">SUM(D62:I62)</f>
        <v>933</v>
      </c>
      <c r="K62" s="116">
        <f t="shared" ref="K62" si="9">J62*100/B62</f>
        <v>51.718403547671841</v>
      </c>
      <c r="L62" s="115">
        <f t="shared" ref="L62:P62" si="10">SUM(L7:L61)</f>
        <v>220</v>
      </c>
      <c r="M62" s="115">
        <f t="shared" si="10"/>
        <v>265</v>
      </c>
      <c r="N62" s="115">
        <f t="shared" si="10"/>
        <v>2</v>
      </c>
      <c r="O62" s="115">
        <f t="shared" si="10"/>
        <v>129</v>
      </c>
      <c r="P62" s="115">
        <f t="shared" si="10"/>
        <v>70</v>
      </c>
      <c r="Q62" s="56"/>
      <c r="R62" s="68" t="s">
        <v>82</v>
      </c>
      <c r="S62" s="93">
        <f t="shared" ref="S62:Z62" si="11">SUM(S7:S61)</f>
        <v>6170</v>
      </c>
      <c r="T62" s="93">
        <f t="shared" si="11"/>
        <v>2227</v>
      </c>
      <c r="U62" s="93">
        <f t="shared" si="11"/>
        <v>796</v>
      </c>
      <c r="V62" s="93">
        <f t="shared" si="11"/>
        <v>160</v>
      </c>
      <c r="W62" s="93">
        <f t="shared" si="11"/>
        <v>603</v>
      </c>
      <c r="X62" s="93">
        <f t="shared" si="11"/>
        <v>218</v>
      </c>
      <c r="Y62" s="93">
        <f t="shared" si="11"/>
        <v>545</v>
      </c>
      <c r="Z62" s="93">
        <f t="shared" si="11"/>
        <v>273</v>
      </c>
      <c r="AA62" s="93">
        <f t="shared" ref="AA62" si="12">SUM(U62:Z62)</f>
        <v>2595</v>
      </c>
      <c r="AB62" s="98">
        <f t="shared" si="3"/>
        <v>42.058346839546189</v>
      </c>
      <c r="AC62" s="93">
        <f t="shared" ref="AC62:AG62" si="13">SUM(AC7:AC61)</f>
        <v>765</v>
      </c>
      <c r="AD62" s="93">
        <f t="shared" si="13"/>
        <v>754</v>
      </c>
      <c r="AE62" s="93">
        <f t="shared" si="13"/>
        <v>1</v>
      </c>
      <c r="AF62" s="93">
        <f t="shared" si="13"/>
        <v>318</v>
      </c>
      <c r="AG62" s="93">
        <f t="shared" si="13"/>
        <v>120</v>
      </c>
    </row>
    <row r="63" spans="1:33">
      <c r="A63" s="14" t="s">
        <v>78</v>
      </c>
      <c r="T63" s="3"/>
      <c r="U63" s="3"/>
      <c r="V63" s="3"/>
      <c r="W63" s="3"/>
      <c r="X63" s="3"/>
      <c r="Y63" s="3"/>
      <c r="Z63" s="3"/>
      <c r="AA63" s="3"/>
    </row>
    <row r="64" spans="1:33">
      <c r="A64" s="13" t="s">
        <v>86</v>
      </c>
      <c r="T64" s="3"/>
      <c r="U64" s="3"/>
      <c r="V64" s="3"/>
      <c r="W64" s="3"/>
      <c r="X64" s="3"/>
      <c r="Y64" s="3"/>
      <c r="Z64" s="3"/>
      <c r="AA64" s="3"/>
    </row>
    <row r="65" spans="1:27">
      <c r="A65" s="13" t="s">
        <v>79</v>
      </c>
      <c r="T65" s="3"/>
      <c r="U65" s="3"/>
      <c r="V65" s="3"/>
      <c r="W65" s="3"/>
      <c r="X65" s="3"/>
      <c r="Y65" s="3"/>
      <c r="Z65" s="3"/>
      <c r="AA65" s="3"/>
    </row>
    <row r="66" spans="1:27">
      <c r="T66" s="3"/>
      <c r="U66" s="3"/>
      <c r="V66" s="3"/>
      <c r="W66" s="3"/>
      <c r="X66" s="3"/>
      <c r="Y66" s="3"/>
      <c r="Z66" s="3"/>
      <c r="AA66" s="3"/>
    </row>
    <row r="67" spans="1:27">
      <c r="T67" s="3"/>
      <c r="U67" s="3"/>
      <c r="V67" s="3"/>
      <c r="W67" s="3"/>
      <c r="X67" s="3"/>
      <c r="Y67" s="3"/>
      <c r="Z67" s="3"/>
      <c r="AA67" s="3"/>
    </row>
    <row r="68" spans="1:27">
      <c r="T68" s="3"/>
      <c r="U68" s="3"/>
      <c r="V68" s="3"/>
      <c r="W68" s="3"/>
      <c r="X68" s="3"/>
      <c r="Y68" s="3"/>
      <c r="Z68" s="3"/>
      <c r="AA68" s="3"/>
    </row>
    <row r="69" spans="1:27">
      <c r="T69" s="3"/>
      <c r="U69" s="3"/>
      <c r="V69" s="3"/>
      <c r="W69" s="3"/>
      <c r="X69" s="3"/>
      <c r="Y69" s="3"/>
      <c r="Z69" s="3"/>
      <c r="AA69" s="3"/>
    </row>
    <row r="70" spans="1:27">
      <c r="T70" s="3"/>
      <c r="U70" s="3"/>
      <c r="V70" s="3"/>
      <c r="W70" s="3"/>
      <c r="X70" s="3"/>
      <c r="Y70" s="3"/>
      <c r="Z70" s="3"/>
      <c r="AA70" s="3"/>
    </row>
    <row r="71" spans="1:27">
      <c r="T71" s="3"/>
      <c r="U71" s="3"/>
      <c r="V71" s="3"/>
      <c r="W71" s="3"/>
      <c r="X71" s="3"/>
      <c r="Y71" s="3"/>
      <c r="Z71" s="3"/>
      <c r="AA71" s="3"/>
    </row>
    <row r="72" spans="1:27">
      <c r="T72" s="3"/>
      <c r="U72" s="3"/>
      <c r="V72" s="3"/>
      <c r="W72" s="3"/>
      <c r="X72" s="3"/>
      <c r="Y72" s="3"/>
      <c r="Z72" s="3"/>
      <c r="AA72" s="3"/>
    </row>
    <row r="73" spans="1:27">
      <c r="T73" s="3"/>
      <c r="U73" s="3"/>
      <c r="V73" s="3"/>
      <c r="W73" s="3"/>
      <c r="X73" s="3"/>
      <c r="Y73" s="3"/>
      <c r="Z73" s="3"/>
      <c r="AA73" s="3"/>
    </row>
    <row r="74" spans="1:27">
      <c r="T74" s="3"/>
      <c r="U74" s="3"/>
      <c r="V74" s="3"/>
      <c r="W74" s="3"/>
      <c r="X74" s="3"/>
      <c r="Y74" s="3"/>
      <c r="Z74" s="3"/>
      <c r="AA74" s="3"/>
    </row>
    <row r="75" spans="1:27">
      <c r="T75" s="3"/>
      <c r="U75" s="3"/>
      <c r="V75" s="3"/>
      <c r="W75" s="3"/>
      <c r="X75" s="3"/>
      <c r="Y75" s="3"/>
      <c r="Z75" s="3"/>
      <c r="AA75" s="3"/>
    </row>
    <row r="76" spans="1:27">
      <c r="T76" s="3"/>
      <c r="U76" s="3"/>
      <c r="V76" s="3"/>
      <c r="W76" s="3"/>
      <c r="X76" s="3"/>
      <c r="Y76" s="3"/>
      <c r="Z76" s="3"/>
      <c r="AA76" s="3"/>
    </row>
    <row r="77" spans="1:27">
      <c r="T77" s="3"/>
      <c r="U77" s="3"/>
      <c r="V77" s="3"/>
      <c r="W77" s="3"/>
      <c r="X77" s="3"/>
      <c r="Y77" s="3"/>
      <c r="Z77" s="3"/>
      <c r="AA77" s="3"/>
    </row>
    <row r="78" spans="1:27">
      <c r="T78" s="3"/>
      <c r="U78" s="3"/>
      <c r="V78" s="3"/>
      <c r="W78" s="3"/>
      <c r="X78" s="3"/>
      <c r="Y78" s="3"/>
      <c r="Z78" s="3"/>
      <c r="AA78" s="3"/>
    </row>
    <row r="79" spans="1:27">
      <c r="T79" s="3"/>
      <c r="U79" s="3"/>
      <c r="V79" s="3"/>
      <c r="W79" s="3"/>
      <c r="X79" s="3"/>
      <c r="Y79" s="3"/>
      <c r="Z79" s="3"/>
      <c r="AA79" s="3"/>
    </row>
    <row r="80" spans="1:27">
      <c r="T80" s="3"/>
      <c r="U80" s="3"/>
      <c r="V80" s="3"/>
      <c r="W80" s="3"/>
      <c r="X80" s="3"/>
      <c r="Y80" s="3"/>
      <c r="Z80" s="3"/>
      <c r="AA80" s="3"/>
    </row>
    <row r="81" spans="20:27">
      <c r="T81" s="3"/>
      <c r="U81" s="3"/>
      <c r="V81" s="3"/>
      <c r="W81" s="3"/>
      <c r="X81" s="3"/>
      <c r="Y81" s="3"/>
      <c r="Z81" s="3"/>
      <c r="AA81" s="3"/>
    </row>
    <row r="82" spans="20:27">
      <c r="T82" s="3"/>
      <c r="U82" s="3"/>
      <c r="V82" s="3"/>
      <c r="W82" s="3"/>
      <c r="X82" s="3"/>
      <c r="Y82" s="3"/>
      <c r="Z82" s="3"/>
      <c r="AA82" s="3"/>
    </row>
    <row r="83" spans="20:27">
      <c r="T83" s="3"/>
      <c r="U83" s="3"/>
      <c r="V83" s="3"/>
      <c r="W83" s="3"/>
      <c r="X83" s="3"/>
      <c r="Y83" s="3"/>
      <c r="Z83" s="3"/>
      <c r="AA83" s="3"/>
    </row>
    <row r="84" spans="20:27">
      <c r="T84" s="3"/>
      <c r="U84" s="3"/>
      <c r="V84" s="3"/>
      <c r="W84" s="3"/>
      <c r="X84" s="3"/>
      <c r="Y84" s="3"/>
      <c r="Z84" s="3"/>
      <c r="AA84" s="3"/>
    </row>
    <row r="85" spans="20:27">
      <c r="T85" s="3"/>
      <c r="U85" s="3"/>
      <c r="V85" s="3"/>
      <c r="W85" s="3"/>
      <c r="X85" s="3"/>
      <c r="Y85" s="3"/>
      <c r="Z85" s="3"/>
      <c r="AA85" s="3"/>
    </row>
    <row r="86" spans="20:27">
      <c r="T86" s="3"/>
      <c r="U86" s="3"/>
      <c r="V86" s="3"/>
      <c r="W86" s="3"/>
      <c r="X86" s="3"/>
      <c r="Y86" s="3"/>
      <c r="Z86" s="3"/>
      <c r="AA86" s="3"/>
    </row>
    <row r="87" spans="20:27">
      <c r="T87" s="3"/>
      <c r="U87" s="3"/>
      <c r="V87" s="3"/>
      <c r="W87" s="3"/>
      <c r="X87" s="3"/>
      <c r="Y87" s="3"/>
      <c r="Z87" s="3"/>
      <c r="AA87" s="3"/>
    </row>
    <row r="88" spans="20:27">
      <c r="T88" s="3"/>
      <c r="U88" s="3"/>
      <c r="V88" s="3"/>
      <c r="W88" s="3"/>
      <c r="X88" s="3"/>
      <c r="Y88" s="3"/>
      <c r="Z88" s="3"/>
      <c r="AA88" s="3"/>
    </row>
    <row r="89" spans="20:27">
      <c r="T89" s="3"/>
      <c r="U89" s="3"/>
      <c r="V89" s="3"/>
      <c r="W89" s="3"/>
      <c r="X89" s="3"/>
      <c r="Y89" s="3"/>
      <c r="Z89" s="3"/>
      <c r="AA89" s="3"/>
    </row>
    <row r="90" spans="20:27">
      <c r="T90" s="3"/>
      <c r="U90" s="3"/>
      <c r="V90" s="3"/>
      <c r="W90" s="3"/>
      <c r="X90" s="3"/>
      <c r="Y90" s="3"/>
      <c r="Z90" s="3"/>
      <c r="AA90" s="3"/>
    </row>
    <row r="91" spans="20:27">
      <c r="T91" s="3"/>
      <c r="U91" s="3"/>
      <c r="V91" s="3"/>
      <c r="W91" s="3"/>
      <c r="X91" s="3"/>
      <c r="Y91" s="3"/>
      <c r="Z91" s="3"/>
      <c r="AA91" s="3"/>
    </row>
    <row r="92" spans="20:27">
      <c r="T92" s="3"/>
      <c r="U92" s="3"/>
      <c r="V92" s="3"/>
      <c r="W92" s="3"/>
      <c r="X92" s="3"/>
      <c r="Y92" s="3"/>
      <c r="Z92" s="3"/>
      <c r="AA92" s="3"/>
    </row>
    <row r="93" spans="20:27">
      <c r="T93" s="3"/>
      <c r="U93" s="3"/>
      <c r="V93" s="3"/>
      <c r="W93" s="3"/>
      <c r="X93" s="3"/>
      <c r="Y93" s="3"/>
      <c r="Z93" s="3"/>
      <c r="AA93" s="3"/>
    </row>
    <row r="94" spans="20:27">
      <c r="T94" s="3"/>
      <c r="U94" s="3"/>
      <c r="V94" s="3"/>
      <c r="W94" s="3"/>
      <c r="X94" s="3"/>
      <c r="Y94" s="3"/>
      <c r="Z94" s="3"/>
      <c r="AA94" s="3"/>
    </row>
    <row r="95" spans="20:27">
      <c r="T95" s="3"/>
      <c r="U95" s="3"/>
      <c r="V95" s="3"/>
      <c r="W95" s="3"/>
      <c r="X95" s="3"/>
      <c r="Y95" s="3"/>
      <c r="Z95" s="3"/>
      <c r="AA95" s="3"/>
    </row>
    <row r="96" spans="20:27">
      <c r="T96" s="3"/>
      <c r="U96" s="3"/>
      <c r="V96" s="3"/>
      <c r="W96" s="3"/>
      <c r="X96" s="3"/>
      <c r="Y96" s="3"/>
      <c r="Z96" s="3"/>
      <c r="AA96" s="3"/>
    </row>
    <row r="97" spans="20:27">
      <c r="T97" s="3"/>
      <c r="U97" s="3"/>
      <c r="V97" s="3"/>
      <c r="W97" s="3"/>
      <c r="X97" s="3"/>
      <c r="Y97" s="3"/>
      <c r="Z97" s="3"/>
      <c r="AA97" s="3"/>
    </row>
    <row r="98" spans="20:27">
      <c r="T98" s="3"/>
      <c r="U98" s="3"/>
      <c r="V98" s="3"/>
      <c r="W98" s="3"/>
      <c r="X98" s="3"/>
      <c r="Y98" s="3"/>
      <c r="Z98" s="3"/>
      <c r="AA98" s="3"/>
    </row>
    <row r="99" spans="20:27">
      <c r="T99" s="3"/>
      <c r="U99" s="3"/>
      <c r="V99" s="3"/>
      <c r="W99" s="3"/>
      <c r="X99" s="3"/>
      <c r="Y99" s="3"/>
      <c r="Z99" s="3"/>
      <c r="AA99" s="3"/>
    </row>
    <row r="100" spans="20:27">
      <c r="T100" s="3"/>
      <c r="U100" s="3"/>
      <c r="V100" s="3"/>
      <c r="W100" s="3"/>
      <c r="X100" s="3"/>
      <c r="Y100" s="3"/>
      <c r="Z100" s="3"/>
      <c r="AA100" s="3"/>
    </row>
    <row r="101" spans="20:27">
      <c r="T101" s="3"/>
      <c r="U101" s="3"/>
      <c r="V101" s="3"/>
      <c r="W101" s="3"/>
      <c r="X101" s="3"/>
      <c r="Y101" s="3"/>
      <c r="Z101" s="3"/>
      <c r="AA101" s="3"/>
    </row>
    <row r="102" spans="20:27">
      <c r="T102" s="3"/>
      <c r="U102" s="3"/>
      <c r="V102" s="3"/>
      <c r="W102" s="3"/>
      <c r="X102" s="3"/>
      <c r="Y102" s="3"/>
      <c r="Z102" s="3"/>
      <c r="AA102" s="3"/>
    </row>
    <row r="103" spans="20:27">
      <c r="T103" s="3"/>
      <c r="U103" s="3"/>
      <c r="V103" s="3"/>
      <c r="W103" s="3"/>
      <c r="X103" s="3"/>
      <c r="Y103" s="3"/>
      <c r="Z103" s="3"/>
      <c r="AA103" s="3"/>
    </row>
    <row r="104" spans="20:27">
      <c r="T104" s="3"/>
      <c r="U104" s="3"/>
      <c r="V104" s="3"/>
      <c r="W104" s="3"/>
      <c r="X104" s="3"/>
      <c r="Y104" s="3"/>
      <c r="Z104" s="3"/>
      <c r="AA104" s="3"/>
    </row>
    <row r="105" spans="20:27">
      <c r="T105" s="3"/>
      <c r="U105" s="3"/>
      <c r="V105" s="3"/>
      <c r="W105" s="3"/>
      <c r="X105" s="3"/>
      <c r="Y105" s="3"/>
      <c r="Z105" s="3"/>
      <c r="AA105" s="3"/>
    </row>
    <row r="106" spans="20:27">
      <c r="T106" s="3"/>
      <c r="U106" s="3"/>
      <c r="V106" s="3"/>
      <c r="W106" s="3"/>
      <c r="X106" s="3"/>
      <c r="Y106" s="3"/>
      <c r="Z106" s="3"/>
      <c r="AA106" s="3"/>
    </row>
    <row r="107" spans="20:27">
      <c r="T107" s="3"/>
      <c r="U107" s="3"/>
      <c r="V107" s="3"/>
      <c r="W107" s="3"/>
      <c r="X107" s="3"/>
      <c r="Y107" s="3"/>
      <c r="Z107" s="3"/>
      <c r="AA107" s="3"/>
    </row>
    <row r="108" spans="20:27">
      <c r="T108" s="3"/>
      <c r="U108" s="3"/>
      <c r="V108" s="3"/>
      <c r="W108" s="3"/>
      <c r="X108" s="3"/>
      <c r="Y108" s="3"/>
      <c r="Z108" s="3"/>
      <c r="AA108" s="3"/>
    </row>
    <row r="109" spans="20:27">
      <c r="T109" s="3"/>
      <c r="U109" s="3"/>
      <c r="V109" s="3"/>
      <c r="W109" s="3"/>
      <c r="X109" s="3"/>
      <c r="Y109" s="3"/>
      <c r="Z109" s="3"/>
      <c r="AA109" s="3"/>
    </row>
    <row r="110" spans="20:27">
      <c r="T110" s="3"/>
      <c r="U110" s="3"/>
      <c r="V110" s="3"/>
      <c r="W110" s="3"/>
      <c r="X110" s="3"/>
      <c r="Y110" s="3"/>
      <c r="Z110" s="3"/>
      <c r="AA110" s="3"/>
    </row>
    <row r="111" spans="20:27">
      <c r="T111" s="3"/>
      <c r="U111" s="3"/>
      <c r="V111" s="3"/>
      <c r="W111" s="3"/>
      <c r="X111" s="3"/>
      <c r="Y111" s="3"/>
      <c r="Z111" s="3"/>
      <c r="AA111" s="3"/>
    </row>
    <row r="112" spans="20:27">
      <c r="T112" s="3"/>
      <c r="U112" s="3"/>
      <c r="V112" s="3"/>
      <c r="W112" s="3"/>
      <c r="X112" s="3"/>
      <c r="Y112" s="3"/>
      <c r="Z112" s="3"/>
      <c r="AA112" s="3"/>
    </row>
    <row r="113" spans="20:27">
      <c r="T113" s="3"/>
      <c r="U113" s="3"/>
      <c r="V113" s="3"/>
      <c r="W113" s="3"/>
      <c r="X113" s="3"/>
      <c r="Y113" s="3"/>
      <c r="Z113" s="3"/>
      <c r="AA113" s="3"/>
    </row>
    <row r="114" spans="20:27">
      <c r="T114" s="3"/>
      <c r="U114" s="3"/>
      <c r="V114" s="3"/>
      <c r="W114" s="3"/>
      <c r="X114" s="3"/>
      <c r="Y114" s="3"/>
      <c r="Z114" s="3"/>
      <c r="AA114" s="3"/>
    </row>
    <row r="115" spans="20:27">
      <c r="T115" s="3"/>
      <c r="U115" s="3"/>
      <c r="V115" s="3"/>
      <c r="W115" s="3"/>
      <c r="X115" s="3"/>
      <c r="Y115" s="3"/>
      <c r="Z115" s="3"/>
      <c r="AA115" s="3"/>
    </row>
    <row r="116" spans="20:27">
      <c r="T116" s="3"/>
      <c r="U116" s="3"/>
      <c r="V116" s="3"/>
      <c r="W116" s="3"/>
      <c r="X116" s="3"/>
      <c r="Y116" s="3"/>
      <c r="Z116" s="3"/>
      <c r="AA116" s="3"/>
    </row>
    <row r="117" spans="20:27">
      <c r="T117" s="3"/>
      <c r="U117" s="3"/>
      <c r="V117" s="3"/>
      <c r="W117" s="3"/>
      <c r="X117" s="3"/>
      <c r="Y117" s="3"/>
      <c r="Z117" s="3"/>
      <c r="AA117" s="3"/>
    </row>
    <row r="118" spans="20:27">
      <c r="T118" s="3"/>
      <c r="U118" s="3"/>
      <c r="V118" s="3"/>
      <c r="W118" s="3"/>
      <c r="X118" s="3"/>
      <c r="Y118" s="3"/>
      <c r="Z118" s="3"/>
      <c r="AA118" s="3"/>
    </row>
    <row r="119" spans="20:27">
      <c r="T119" s="3"/>
      <c r="U119" s="3"/>
      <c r="V119" s="3"/>
      <c r="W119" s="3"/>
      <c r="X119" s="3"/>
      <c r="Y119" s="3"/>
      <c r="Z119" s="3"/>
      <c r="AA119" s="3"/>
    </row>
    <row r="120" spans="20:27">
      <c r="T120" s="3"/>
      <c r="U120" s="3"/>
      <c r="V120" s="3"/>
      <c r="W120" s="3"/>
      <c r="X120" s="3"/>
      <c r="Y120" s="3"/>
      <c r="Z120" s="3"/>
      <c r="AA120" s="3"/>
    </row>
    <row r="121" spans="20:27">
      <c r="T121" s="3"/>
      <c r="U121" s="3"/>
      <c r="V121" s="3"/>
      <c r="W121" s="3"/>
      <c r="X121" s="3"/>
      <c r="Y121" s="3"/>
      <c r="Z121" s="3"/>
      <c r="AA121" s="3"/>
    </row>
    <row r="122" spans="20:27">
      <c r="T122" s="3"/>
      <c r="U122" s="3"/>
      <c r="V122" s="3"/>
      <c r="W122" s="3"/>
      <c r="X122" s="3"/>
      <c r="Y122" s="3"/>
      <c r="Z122" s="3"/>
      <c r="AA122" s="3"/>
    </row>
    <row r="123" spans="20:27">
      <c r="T123" s="3"/>
      <c r="U123" s="3"/>
      <c r="V123" s="3"/>
      <c r="W123" s="3"/>
      <c r="X123" s="3"/>
      <c r="Y123" s="3"/>
      <c r="Z123" s="3"/>
      <c r="AA123" s="3"/>
    </row>
    <row r="124" spans="20:27">
      <c r="T124" s="3"/>
      <c r="U124" s="3"/>
      <c r="V124" s="3"/>
      <c r="W124" s="3"/>
      <c r="X124" s="3"/>
      <c r="Y124" s="3"/>
      <c r="Z124" s="3"/>
      <c r="AA124" s="3"/>
    </row>
    <row r="125" spans="20:27">
      <c r="T125" s="3"/>
      <c r="U125" s="3"/>
      <c r="V125" s="3"/>
      <c r="W125" s="3"/>
      <c r="X125" s="3"/>
      <c r="Y125" s="3"/>
      <c r="Z125" s="3"/>
      <c r="AA125" s="3"/>
    </row>
    <row r="126" spans="20:27">
      <c r="T126" s="3"/>
      <c r="U126" s="3"/>
      <c r="V126" s="3"/>
      <c r="W126" s="3"/>
      <c r="X126" s="3"/>
      <c r="Y126" s="3"/>
      <c r="Z126" s="3"/>
      <c r="AA126" s="3"/>
    </row>
    <row r="127" spans="20:27">
      <c r="T127" s="3"/>
      <c r="U127" s="3"/>
      <c r="V127" s="3"/>
      <c r="W127" s="3"/>
      <c r="X127" s="3"/>
      <c r="Y127" s="3"/>
      <c r="Z127" s="3"/>
      <c r="AA127" s="3"/>
    </row>
    <row r="128" spans="20:27">
      <c r="T128" s="3"/>
      <c r="U128" s="3"/>
      <c r="V128" s="3"/>
      <c r="W128" s="3"/>
      <c r="X128" s="3"/>
      <c r="Y128" s="3"/>
      <c r="Z128" s="3"/>
      <c r="AA128" s="3"/>
    </row>
    <row r="129" spans="20:27">
      <c r="T129" s="3"/>
      <c r="U129" s="3"/>
      <c r="V129" s="3"/>
      <c r="W129" s="3"/>
      <c r="X129" s="3"/>
      <c r="Y129" s="3"/>
      <c r="Z129" s="3"/>
      <c r="AA129" s="3"/>
    </row>
    <row r="130" spans="20:27">
      <c r="T130" s="3"/>
      <c r="U130" s="3"/>
      <c r="V130" s="3"/>
      <c r="W130" s="3"/>
      <c r="X130" s="3"/>
      <c r="Y130" s="3"/>
      <c r="Z130" s="3"/>
      <c r="AA130" s="3"/>
    </row>
    <row r="131" spans="20:27">
      <c r="T131" s="3"/>
      <c r="U131" s="3"/>
      <c r="V131" s="3"/>
      <c r="W131" s="3"/>
      <c r="X131" s="3"/>
      <c r="Y131" s="3"/>
      <c r="Z131" s="3"/>
      <c r="AA131" s="3"/>
    </row>
    <row r="132" spans="20:27">
      <c r="T132" s="3"/>
      <c r="U132" s="3"/>
      <c r="V132" s="3"/>
      <c r="W132" s="3"/>
      <c r="X132" s="3"/>
      <c r="Y132" s="3"/>
      <c r="Z132" s="3"/>
      <c r="AA132" s="3"/>
    </row>
    <row r="133" spans="20:27">
      <c r="T133" s="3"/>
      <c r="U133" s="3"/>
      <c r="V133" s="3"/>
      <c r="W133" s="3"/>
      <c r="X133" s="3"/>
      <c r="Y133" s="3"/>
      <c r="Z133" s="3"/>
      <c r="AA133" s="3"/>
    </row>
    <row r="134" spans="20:27">
      <c r="T134" s="3"/>
      <c r="U134" s="3"/>
      <c r="V134" s="3"/>
      <c r="W134" s="3"/>
      <c r="X134" s="3"/>
      <c r="Y134" s="3"/>
      <c r="Z134" s="3"/>
      <c r="AA134" s="3"/>
    </row>
    <row r="135" spans="20:27">
      <c r="T135" s="3"/>
      <c r="U135" s="3"/>
      <c r="V135" s="3"/>
      <c r="W135" s="3"/>
      <c r="X135" s="3"/>
      <c r="Y135" s="3"/>
      <c r="Z135" s="3"/>
      <c r="AA135" s="3"/>
    </row>
    <row r="136" spans="20:27">
      <c r="T136" s="3"/>
      <c r="U136" s="3"/>
      <c r="V136" s="3"/>
      <c r="W136" s="3"/>
      <c r="X136" s="3"/>
      <c r="Y136" s="3"/>
      <c r="Z136" s="3"/>
      <c r="AA136" s="3"/>
    </row>
    <row r="137" spans="20:27">
      <c r="T137" s="3"/>
      <c r="U137" s="3"/>
      <c r="V137" s="3"/>
      <c r="W137" s="3"/>
      <c r="X137" s="3"/>
      <c r="Y137" s="3"/>
      <c r="Z137" s="3"/>
      <c r="AA137" s="3"/>
    </row>
    <row r="138" spans="20:27">
      <c r="T138" s="3"/>
      <c r="U138" s="3"/>
      <c r="V138" s="3"/>
      <c r="W138" s="3"/>
      <c r="X138" s="3"/>
      <c r="Y138" s="3"/>
      <c r="Z138" s="3"/>
      <c r="AA138" s="3"/>
    </row>
    <row r="139" spans="20:27">
      <c r="T139" s="3"/>
      <c r="U139" s="3"/>
      <c r="V139" s="3"/>
      <c r="W139" s="3"/>
      <c r="X139" s="3"/>
      <c r="Y139" s="3"/>
      <c r="Z139" s="3"/>
      <c r="AA139" s="3"/>
    </row>
    <row r="140" spans="20:27">
      <c r="T140" s="3"/>
      <c r="U140" s="3"/>
      <c r="V140" s="3"/>
      <c r="W140" s="3"/>
      <c r="X140" s="3"/>
      <c r="Y140" s="3"/>
      <c r="Z140" s="3"/>
      <c r="AA140" s="3"/>
    </row>
    <row r="141" spans="20:27">
      <c r="T141" s="3"/>
      <c r="U141" s="3"/>
      <c r="V141" s="3"/>
      <c r="W141" s="3"/>
      <c r="X141" s="3"/>
      <c r="Y141" s="3"/>
      <c r="Z141" s="3"/>
      <c r="AA141" s="3"/>
    </row>
    <row r="142" spans="20:27">
      <c r="T142" s="3"/>
      <c r="U142" s="3"/>
      <c r="V142" s="3"/>
      <c r="W142" s="3"/>
      <c r="X142" s="3"/>
      <c r="Y142" s="3"/>
      <c r="Z142" s="3"/>
      <c r="AA142" s="3"/>
    </row>
    <row r="143" spans="20:27">
      <c r="T143" s="3"/>
      <c r="U143" s="3"/>
      <c r="V143" s="3"/>
      <c r="W143" s="3"/>
      <c r="X143" s="3"/>
      <c r="Y143" s="3"/>
      <c r="Z143" s="3"/>
      <c r="AA143" s="3"/>
    </row>
    <row r="144" spans="20:27">
      <c r="T144" s="3"/>
      <c r="U144" s="3"/>
      <c r="V144" s="3"/>
      <c r="W144" s="3"/>
      <c r="X144" s="3"/>
      <c r="Y144" s="3"/>
      <c r="Z144" s="3"/>
      <c r="AA144" s="3"/>
    </row>
    <row r="145" spans="20:27">
      <c r="T145" s="3"/>
      <c r="U145" s="3"/>
      <c r="V145" s="3"/>
      <c r="W145" s="3"/>
      <c r="X145" s="3"/>
      <c r="Y145" s="3"/>
      <c r="Z145" s="3"/>
      <c r="AA145" s="3"/>
    </row>
    <row r="146" spans="20:27">
      <c r="T146" s="3"/>
      <c r="U146" s="3"/>
      <c r="V146" s="3"/>
      <c r="W146" s="3"/>
      <c r="X146" s="3"/>
      <c r="Y146" s="3"/>
      <c r="Z146" s="3"/>
      <c r="AA146" s="3"/>
    </row>
    <row r="147" spans="20:27">
      <c r="T147" s="3"/>
      <c r="U147" s="3"/>
      <c r="V147" s="3"/>
      <c r="W147" s="3"/>
      <c r="X147" s="3"/>
      <c r="Y147" s="3"/>
      <c r="Z147" s="3"/>
      <c r="AA147" s="3"/>
    </row>
    <row r="148" spans="20:27">
      <c r="T148" s="3"/>
      <c r="U148" s="3"/>
      <c r="V148" s="3"/>
      <c r="W148" s="3"/>
      <c r="X148" s="3"/>
      <c r="Y148" s="3"/>
      <c r="Z148" s="3"/>
      <c r="AA148" s="3"/>
    </row>
    <row r="149" spans="20:27">
      <c r="T149" s="3"/>
      <c r="U149" s="3"/>
      <c r="V149" s="3"/>
      <c r="W149" s="3"/>
      <c r="X149" s="3"/>
      <c r="Y149" s="3"/>
      <c r="Z149" s="3"/>
      <c r="AA149" s="3"/>
    </row>
    <row r="150" spans="20:27">
      <c r="T150" s="3"/>
      <c r="U150" s="3"/>
      <c r="V150" s="3"/>
      <c r="W150" s="3"/>
      <c r="X150" s="3"/>
      <c r="Y150" s="3"/>
      <c r="Z150" s="3"/>
      <c r="AA150" s="3"/>
    </row>
    <row r="151" spans="20:27">
      <c r="T151" s="3"/>
      <c r="U151" s="3"/>
      <c r="V151" s="3"/>
      <c r="W151" s="3"/>
      <c r="X151" s="3"/>
      <c r="Y151" s="3"/>
      <c r="Z151" s="3"/>
      <c r="AA151" s="3"/>
    </row>
    <row r="152" spans="20:27">
      <c r="T152" s="3"/>
      <c r="U152" s="3"/>
      <c r="V152" s="3"/>
      <c r="W152" s="3"/>
      <c r="X152" s="3"/>
      <c r="Y152" s="3"/>
      <c r="Z152" s="3"/>
      <c r="AA152" s="3"/>
    </row>
    <row r="153" spans="20:27">
      <c r="T153" s="3"/>
      <c r="U153" s="3"/>
      <c r="V153" s="3"/>
      <c r="W153" s="3"/>
      <c r="X153" s="3"/>
      <c r="Y153" s="3"/>
      <c r="Z153" s="3"/>
      <c r="AA153" s="3"/>
    </row>
    <row r="154" spans="20:27">
      <c r="T154" s="3"/>
      <c r="U154" s="3"/>
      <c r="V154" s="3"/>
      <c r="W154" s="3"/>
      <c r="X154" s="3"/>
      <c r="Y154" s="3"/>
      <c r="Z154" s="3"/>
      <c r="AA154" s="3"/>
    </row>
    <row r="155" spans="20:27">
      <c r="T155" s="3"/>
      <c r="U155" s="3"/>
      <c r="V155" s="3"/>
      <c r="W155" s="3"/>
      <c r="X155" s="3"/>
      <c r="Y155" s="3"/>
      <c r="Z155" s="3"/>
      <c r="AA155" s="3"/>
    </row>
    <row r="156" spans="20:27">
      <c r="T156" s="3"/>
      <c r="U156" s="3"/>
      <c r="V156" s="3"/>
      <c r="W156" s="3"/>
      <c r="X156" s="3"/>
      <c r="Y156" s="3"/>
      <c r="Z156" s="3"/>
      <c r="AA156" s="3"/>
    </row>
    <row r="157" spans="20:27">
      <c r="T157" s="3"/>
      <c r="U157" s="3"/>
      <c r="V157" s="3"/>
      <c r="W157" s="3"/>
      <c r="X157" s="3"/>
      <c r="Y157" s="3"/>
      <c r="Z157" s="3"/>
      <c r="AA157" s="3"/>
    </row>
  </sheetData>
  <mergeCells count="29">
    <mergeCell ref="AA4:AA6"/>
    <mergeCell ref="AB4:AB6"/>
    <mergeCell ref="AC4:AD5"/>
    <mergeCell ref="AE4:AE6"/>
    <mergeCell ref="L4:M5"/>
    <mergeCell ref="N4:N6"/>
    <mergeCell ref="O4:P5"/>
    <mergeCell ref="Y5:Z5"/>
    <mergeCell ref="T4:T6"/>
    <mergeCell ref="U4:Z4"/>
    <mergeCell ref="Q4:Q6"/>
    <mergeCell ref="R4:R6"/>
    <mergeCell ref="S4:S6"/>
    <mergeCell ref="A1:P1"/>
    <mergeCell ref="R1:AG1"/>
    <mergeCell ref="A2:P2"/>
    <mergeCell ref="R2:AG2"/>
    <mergeCell ref="A4:A6"/>
    <mergeCell ref="B4:B6"/>
    <mergeCell ref="C4:C6"/>
    <mergeCell ref="D4:I4"/>
    <mergeCell ref="J4:J6"/>
    <mergeCell ref="K4:K6"/>
    <mergeCell ref="AF4:AG5"/>
    <mergeCell ref="D5:E5"/>
    <mergeCell ref="F5:G5"/>
    <mergeCell ref="H5:I5"/>
    <mergeCell ref="U5:V5"/>
    <mergeCell ref="W5:X5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4"/>
  <sheetViews>
    <sheetView tabSelected="1" view="pageBreakPreview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60" sqref="A60"/>
    </sheetView>
  </sheetViews>
  <sheetFormatPr defaultRowHeight="12.75"/>
  <cols>
    <col min="1" max="1" width="30.28515625" style="2" customWidth="1"/>
    <col min="2" max="3" width="8.85546875" style="3" customWidth="1"/>
    <col min="4" max="9" width="6.5703125" style="3" customWidth="1"/>
    <col min="10" max="11" width="8.85546875" style="3" customWidth="1"/>
    <col min="12" max="16" width="7.7109375" style="3" customWidth="1"/>
    <col min="17" max="17" width="5.42578125" style="56" customWidth="1"/>
    <col min="18" max="18" width="22.42578125" style="2" customWidth="1"/>
    <col min="19" max="19" width="9.28515625" style="3" customWidth="1"/>
    <col min="20" max="20" width="9.28515625" style="2" customWidth="1"/>
    <col min="21" max="26" width="6.7109375" style="2" customWidth="1"/>
    <col min="27" max="27" width="9.28515625" style="2" customWidth="1"/>
    <col min="28" max="28" width="9.28515625" style="3" customWidth="1"/>
    <col min="29" max="30" width="8.85546875" style="3" customWidth="1"/>
    <col min="31" max="31" width="9.28515625" style="3" customWidth="1"/>
    <col min="32" max="33" width="7" style="3" customWidth="1"/>
    <col min="34" max="16384" width="9.140625" style="2"/>
  </cols>
  <sheetData>
    <row r="1" spans="1:33" s="1" customFormat="1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66"/>
      <c r="R1" s="137" t="s">
        <v>1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s="1" customFormat="1" ht="15.75">
      <c r="A2" s="137" t="s">
        <v>92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66"/>
      <c r="R2" s="137" t="s">
        <v>93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>
      <c r="A4" s="158" t="s">
        <v>2</v>
      </c>
      <c r="B4" s="155" t="s">
        <v>3</v>
      </c>
      <c r="C4" s="140" t="s">
        <v>4</v>
      </c>
      <c r="D4" s="143" t="s">
        <v>5</v>
      </c>
      <c r="E4" s="144"/>
      <c r="F4" s="144"/>
      <c r="G4" s="144"/>
      <c r="H4" s="144"/>
      <c r="I4" s="145"/>
      <c r="J4" s="126" t="s">
        <v>6</v>
      </c>
      <c r="K4" s="126" t="s">
        <v>7</v>
      </c>
      <c r="L4" s="123" t="s">
        <v>8</v>
      </c>
      <c r="M4" s="123"/>
      <c r="N4" s="123" t="s">
        <v>9</v>
      </c>
      <c r="O4" s="123" t="s">
        <v>10</v>
      </c>
      <c r="P4" s="146"/>
      <c r="Q4" s="151"/>
      <c r="R4" s="152" t="s">
        <v>11</v>
      </c>
      <c r="S4" s="155" t="s">
        <v>3</v>
      </c>
      <c r="T4" s="126" t="s">
        <v>12</v>
      </c>
      <c r="U4" s="136" t="s">
        <v>13</v>
      </c>
      <c r="V4" s="136"/>
      <c r="W4" s="136"/>
      <c r="X4" s="136"/>
      <c r="Y4" s="136"/>
      <c r="Z4" s="136"/>
      <c r="AA4" s="126" t="s">
        <v>14</v>
      </c>
      <c r="AB4" s="126" t="s">
        <v>15</v>
      </c>
      <c r="AC4" s="130" t="s">
        <v>8</v>
      </c>
      <c r="AD4" s="123"/>
      <c r="AE4" s="123" t="s">
        <v>9</v>
      </c>
      <c r="AF4" s="123" t="s">
        <v>10</v>
      </c>
      <c r="AG4" s="146"/>
    </row>
    <row r="5" spans="1:33" ht="16.5" customHeight="1">
      <c r="A5" s="159"/>
      <c r="B5" s="156"/>
      <c r="C5" s="141"/>
      <c r="D5" s="148" t="s">
        <v>16</v>
      </c>
      <c r="E5" s="149"/>
      <c r="F5" s="148" t="s">
        <v>17</v>
      </c>
      <c r="G5" s="149"/>
      <c r="H5" s="148" t="s">
        <v>18</v>
      </c>
      <c r="I5" s="149"/>
      <c r="J5" s="127"/>
      <c r="K5" s="127"/>
      <c r="L5" s="124"/>
      <c r="M5" s="124"/>
      <c r="N5" s="124"/>
      <c r="O5" s="124"/>
      <c r="P5" s="147"/>
      <c r="Q5" s="151"/>
      <c r="R5" s="153"/>
      <c r="S5" s="156"/>
      <c r="T5" s="127"/>
      <c r="U5" s="132" t="s">
        <v>19</v>
      </c>
      <c r="V5" s="132"/>
      <c r="W5" s="132" t="s">
        <v>17</v>
      </c>
      <c r="X5" s="132"/>
      <c r="Y5" s="132" t="s">
        <v>18</v>
      </c>
      <c r="Z5" s="132"/>
      <c r="AA5" s="127"/>
      <c r="AB5" s="127"/>
      <c r="AC5" s="131"/>
      <c r="AD5" s="124"/>
      <c r="AE5" s="124"/>
      <c r="AF5" s="124"/>
      <c r="AG5" s="147"/>
    </row>
    <row r="6" spans="1:33" ht="21.75" customHeight="1" thickBot="1">
      <c r="A6" s="160"/>
      <c r="B6" s="157"/>
      <c r="C6" s="142"/>
      <c r="D6" s="8" t="s">
        <v>20</v>
      </c>
      <c r="E6" s="9" t="s">
        <v>21</v>
      </c>
      <c r="F6" s="8" t="s">
        <v>20</v>
      </c>
      <c r="G6" s="9" t="s">
        <v>21</v>
      </c>
      <c r="H6" s="8" t="s">
        <v>20</v>
      </c>
      <c r="I6" s="9" t="s">
        <v>21</v>
      </c>
      <c r="J6" s="128"/>
      <c r="K6" s="128"/>
      <c r="L6" s="10" t="s">
        <v>22</v>
      </c>
      <c r="M6" s="10" t="s">
        <v>23</v>
      </c>
      <c r="N6" s="125"/>
      <c r="O6" s="10" t="s">
        <v>22</v>
      </c>
      <c r="P6" s="11" t="s">
        <v>23</v>
      </c>
      <c r="Q6" s="151"/>
      <c r="R6" s="154"/>
      <c r="S6" s="157"/>
      <c r="T6" s="128"/>
      <c r="U6" s="8" t="s">
        <v>20</v>
      </c>
      <c r="V6" s="8" t="s">
        <v>21</v>
      </c>
      <c r="W6" s="8" t="s">
        <v>20</v>
      </c>
      <c r="X6" s="8" t="s">
        <v>21</v>
      </c>
      <c r="Y6" s="8" t="s">
        <v>20</v>
      </c>
      <c r="Z6" s="8" t="s">
        <v>21</v>
      </c>
      <c r="AA6" s="128"/>
      <c r="AB6" s="128"/>
      <c r="AC6" s="12" t="s">
        <v>22</v>
      </c>
      <c r="AD6" s="10" t="s">
        <v>23</v>
      </c>
      <c r="AE6" s="125"/>
      <c r="AF6" s="10" t="s">
        <v>22</v>
      </c>
      <c r="AG6" s="11" t="s">
        <v>23</v>
      </c>
    </row>
    <row r="7" spans="1:33" s="36" customFormat="1" ht="12.75" customHeight="1">
      <c r="A7" s="117" t="s">
        <v>24</v>
      </c>
      <c r="B7" s="106">
        <v>45</v>
      </c>
      <c r="C7" s="106">
        <v>7</v>
      </c>
      <c r="D7" s="106">
        <v>1</v>
      </c>
      <c r="E7" s="106"/>
      <c r="F7" s="106">
        <v>8</v>
      </c>
      <c r="G7" s="106"/>
      <c r="H7" s="106">
        <v>4</v>
      </c>
      <c r="I7" s="106"/>
      <c r="J7" s="107">
        <f t="shared" ref="J7:J57" si="0">SUM(D7:I7)</f>
        <v>13</v>
      </c>
      <c r="K7" s="108">
        <f t="shared" ref="K7:K58" si="1">J7*100/B7</f>
        <v>28.888888888888889</v>
      </c>
      <c r="L7" s="107">
        <v>2</v>
      </c>
      <c r="M7" s="107">
        <v>9</v>
      </c>
      <c r="N7" s="107"/>
      <c r="O7" s="107">
        <v>1</v>
      </c>
      <c r="P7" s="109"/>
      <c r="Q7" s="32"/>
      <c r="R7" s="67" t="s">
        <v>24</v>
      </c>
      <c r="S7" s="73">
        <v>172</v>
      </c>
      <c r="T7" s="73">
        <v>46</v>
      </c>
      <c r="U7" s="73">
        <v>14</v>
      </c>
      <c r="V7" s="73">
        <v>5</v>
      </c>
      <c r="W7" s="73">
        <v>11</v>
      </c>
      <c r="X7" s="73">
        <v>3</v>
      </c>
      <c r="Y7" s="73">
        <v>14</v>
      </c>
      <c r="Z7" s="73">
        <v>1</v>
      </c>
      <c r="AA7" s="77">
        <f t="shared" ref="AA7:AA57" si="2">SUM(U7:Z7)</f>
        <v>48</v>
      </c>
      <c r="AB7" s="75">
        <f t="shared" ref="AB7:AB58" si="3">AA7*100/S7</f>
        <v>27.906976744186046</v>
      </c>
      <c r="AC7" s="74">
        <v>5</v>
      </c>
      <c r="AD7" s="74">
        <v>15</v>
      </c>
      <c r="AE7" s="74"/>
      <c r="AF7" s="74">
        <v>5</v>
      </c>
      <c r="AG7" s="76">
        <v>7</v>
      </c>
    </row>
    <row r="8" spans="1:33" s="36" customFormat="1" ht="12.75" customHeight="1">
      <c r="A8" s="58" t="s">
        <v>25</v>
      </c>
      <c r="B8" s="52">
        <v>45</v>
      </c>
      <c r="C8" s="52">
        <v>45</v>
      </c>
      <c r="D8" s="52"/>
      <c r="E8" s="52">
        <v>3</v>
      </c>
      <c r="F8" s="52"/>
      <c r="G8" s="52">
        <v>8</v>
      </c>
      <c r="H8" s="52"/>
      <c r="I8" s="52">
        <v>5</v>
      </c>
      <c r="J8" s="77">
        <f t="shared" si="0"/>
        <v>16</v>
      </c>
      <c r="K8" s="78">
        <f t="shared" si="1"/>
        <v>35.555555555555557</v>
      </c>
      <c r="L8" s="77"/>
      <c r="M8" s="77"/>
      <c r="N8" s="77"/>
      <c r="O8" s="77"/>
      <c r="P8" s="79"/>
      <c r="Q8" s="32"/>
      <c r="R8" s="58" t="s">
        <v>25</v>
      </c>
      <c r="S8" s="52">
        <v>153</v>
      </c>
      <c r="T8" s="52">
        <v>153</v>
      </c>
      <c r="U8" s="52"/>
      <c r="V8" s="52">
        <v>18</v>
      </c>
      <c r="W8" s="52"/>
      <c r="X8" s="52">
        <v>18</v>
      </c>
      <c r="Y8" s="52"/>
      <c r="Z8" s="52">
        <v>12</v>
      </c>
      <c r="AA8" s="77">
        <f t="shared" si="2"/>
        <v>48</v>
      </c>
      <c r="AB8" s="78">
        <f t="shared" si="3"/>
        <v>31.372549019607842</v>
      </c>
      <c r="AC8" s="77"/>
      <c r="AD8" s="77"/>
      <c r="AE8" s="77"/>
      <c r="AF8" s="77"/>
      <c r="AG8" s="79"/>
    </row>
    <row r="9" spans="1:33" s="36" customFormat="1" ht="12.75" customHeight="1">
      <c r="A9" s="58" t="s">
        <v>26</v>
      </c>
      <c r="B9" s="77">
        <v>41</v>
      </c>
      <c r="C9" s="52">
        <v>41</v>
      </c>
      <c r="D9" s="52"/>
      <c r="E9" s="52">
        <v>8</v>
      </c>
      <c r="F9" s="52"/>
      <c r="G9" s="52">
        <v>11</v>
      </c>
      <c r="H9" s="52"/>
      <c r="I9" s="52">
        <v>3</v>
      </c>
      <c r="J9" s="77">
        <f t="shared" si="0"/>
        <v>22</v>
      </c>
      <c r="K9" s="78">
        <f t="shared" si="1"/>
        <v>53.658536585365852</v>
      </c>
      <c r="L9" s="52"/>
      <c r="M9" s="52"/>
      <c r="N9" s="52"/>
      <c r="O9" s="52"/>
      <c r="P9" s="80"/>
      <c r="Q9" s="32"/>
      <c r="R9" s="58" t="s">
        <v>26</v>
      </c>
      <c r="S9" s="82">
        <v>178</v>
      </c>
      <c r="T9" s="52">
        <v>178</v>
      </c>
      <c r="U9" s="52"/>
      <c r="V9" s="52">
        <v>5</v>
      </c>
      <c r="W9" s="52"/>
      <c r="X9" s="52">
        <v>9</v>
      </c>
      <c r="Y9" s="52"/>
      <c r="Z9" s="52">
        <v>10</v>
      </c>
      <c r="AA9" s="77">
        <f t="shared" si="2"/>
        <v>24</v>
      </c>
      <c r="AB9" s="78">
        <f t="shared" si="3"/>
        <v>13.48314606741573</v>
      </c>
      <c r="AC9" s="52"/>
      <c r="AD9" s="52"/>
      <c r="AE9" s="52"/>
      <c r="AF9" s="52"/>
      <c r="AG9" s="80"/>
    </row>
    <row r="10" spans="1:33" s="36" customFormat="1" ht="12.75" customHeight="1">
      <c r="A10" s="58" t="s">
        <v>27</v>
      </c>
      <c r="B10" s="77">
        <v>57</v>
      </c>
      <c r="C10" s="77">
        <v>2</v>
      </c>
      <c r="D10" s="77">
        <v>5</v>
      </c>
      <c r="E10" s="77"/>
      <c r="F10" s="77">
        <v>20</v>
      </c>
      <c r="G10" s="77">
        <v>1</v>
      </c>
      <c r="H10" s="77">
        <v>1</v>
      </c>
      <c r="I10" s="77"/>
      <c r="J10" s="77">
        <f t="shared" si="0"/>
        <v>27</v>
      </c>
      <c r="K10" s="78">
        <f t="shared" si="1"/>
        <v>47.368421052631582</v>
      </c>
      <c r="L10" s="77"/>
      <c r="M10" s="77"/>
      <c r="N10" s="77"/>
      <c r="O10" s="77"/>
      <c r="P10" s="79"/>
      <c r="Q10" s="32"/>
      <c r="R10" s="58" t="s">
        <v>27</v>
      </c>
      <c r="S10" s="82">
        <v>316</v>
      </c>
      <c r="T10" s="77">
        <v>51</v>
      </c>
      <c r="U10" s="77">
        <v>42</v>
      </c>
      <c r="V10" s="77">
        <v>1</v>
      </c>
      <c r="W10" s="77">
        <v>66</v>
      </c>
      <c r="X10" s="77">
        <v>7</v>
      </c>
      <c r="Y10" s="77">
        <v>32</v>
      </c>
      <c r="Z10" s="77">
        <v>11</v>
      </c>
      <c r="AA10" s="77">
        <f t="shared" si="2"/>
        <v>159</v>
      </c>
      <c r="AB10" s="78">
        <f t="shared" si="3"/>
        <v>50.316455696202532</v>
      </c>
      <c r="AC10" s="77"/>
      <c r="AD10" s="77"/>
      <c r="AE10" s="77"/>
      <c r="AF10" s="77"/>
      <c r="AG10" s="79"/>
    </row>
    <row r="11" spans="1:33" s="41" customFormat="1" ht="12.75" customHeight="1">
      <c r="A11" s="58" t="s">
        <v>30</v>
      </c>
      <c r="B11" s="77">
        <v>42</v>
      </c>
      <c r="C11" s="77">
        <v>6</v>
      </c>
      <c r="D11" s="77">
        <v>2</v>
      </c>
      <c r="E11" s="77"/>
      <c r="F11" s="77">
        <v>14</v>
      </c>
      <c r="G11" s="77"/>
      <c r="H11" s="77">
        <v>4</v>
      </c>
      <c r="I11" s="77"/>
      <c r="J11" s="77">
        <f t="shared" si="0"/>
        <v>20</v>
      </c>
      <c r="K11" s="78">
        <f t="shared" si="1"/>
        <v>47.61904761904762</v>
      </c>
      <c r="L11" s="77"/>
      <c r="M11" s="77"/>
      <c r="N11" s="77"/>
      <c r="O11" s="77"/>
      <c r="P11" s="79"/>
      <c r="Q11" s="40"/>
      <c r="R11" s="58" t="s">
        <v>30</v>
      </c>
      <c r="S11" s="82">
        <v>207</v>
      </c>
      <c r="T11" s="77">
        <v>62</v>
      </c>
      <c r="U11" s="77">
        <v>39</v>
      </c>
      <c r="V11" s="77"/>
      <c r="W11" s="77">
        <v>18</v>
      </c>
      <c r="X11" s="77">
        <v>1</v>
      </c>
      <c r="Y11" s="77">
        <v>12</v>
      </c>
      <c r="Z11" s="77">
        <v>3</v>
      </c>
      <c r="AA11" s="77">
        <f t="shared" si="2"/>
        <v>73</v>
      </c>
      <c r="AB11" s="78">
        <f t="shared" si="3"/>
        <v>35.265700483091784</v>
      </c>
      <c r="AC11" s="77"/>
      <c r="AD11" s="77"/>
      <c r="AE11" s="77"/>
      <c r="AF11" s="77"/>
      <c r="AG11" s="79"/>
    </row>
    <row r="12" spans="1:33" s="36" customFormat="1" ht="12.75" customHeight="1">
      <c r="A12" s="58" t="s">
        <v>83</v>
      </c>
      <c r="B12" s="77">
        <v>30</v>
      </c>
      <c r="C12" s="77"/>
      <c r="D12" s="77">
        <v>7</v>
      </c>
      <c r="E12" s="77"/>
      <c r="F12" s="77">
        <v>9</v>
      </c>
      <c r="G12" s="77"/>
      <c r="H12" s="77">
        <v>4</v>
      </c>
      <c r="I12" s="77"/>
      <c r="J12" s="77">
        <f t="shared" si="0"/>
        <v>20</v>
      </c>
      <c r="K12" s="78">
        <f t="shared" si="1"/>
        <v>66.666666666666671</v>
      </c>
      <c r="L12" s="77">
        <v>5</v>
      </c>
      <c r="M12" s="77">
        <v>5</v>
      </c>
      <c r="N12" s="77"/>
      <c r="O12" s="77">
        <v>2</v>
      </c>
      <c r="P12" s="79">
        <v>2</v>
      </c>
      <c r="Q12" s="32"/>
      <c r="R12" s="59" t="s">
        <v>83</v>
      </c>
      <c r="S12" s="82">
        <v>117</v>
      </c>
      <c r="T12" s="77"/>
      <c r="U12" s="77">
        <v>10</v>
      </c>
      <c r="V12" s="77"/>
      <c r="W12" s="77">
        <v>27</v>
      </c>
      <c r="X12" s="77"/>
      <c r="Y12" s="77">
        <v>24</v>
      </c>
      <c r="Z12" s="77"/>
      <c r="AA12" s="77">
        <f t="shared" si="2"/>
        <v>61</v>
      </c>
      <c r="AB12" s="78">
        <f t="shared" si="3"/>
        <v>52.136752136752136</v>
      </c>
      <c r="AC12" s="77">
        <v>3</v>
      </c>
      <c r="AD12" s="77">
        <v>3</v>
      </c>
      <c r="AE12" s="77"/>
      <c r="AF12" s="77">
        <v>2</v>
      </c>
      <c r="AG12" s="79">
        <v>2</v>
      </c>
    </row>
    <row r="13" spans="1:33" s="36" customFormat="1" ht="12.75" customHeight="1">
      <c r="A13" s="58" t="s">
        <v>74</v>
      </c>
      <c r="B13" s="77">
        <v>2</v>
      </c>
      <c r="C13" s="77"/>
      <c r="D13" s="77"/>
      <c r="E13" s="77"/>
      <c r="F13" s="77">
        <v>1</v>
      </c>
      <c r="G13" s="77"/>
      <c r="H13" s="77"/>
      <c r="I13" s="77"/>
      <c r="J13" s="77">
        <f t="shared" si="0"/>
        <v>1</v>
      </c>
      <c r="K13" s="78">
        <f t="shared" si="1"/>
        <v>50</v>
      </c>
      <c r="L13" s="77"/>
      <c r="M13" s="77"/>
      <c r="N13" s="77"/>
      <c r="O13" s="77"/>
      <c r="P13" s="79"/>
      <c r="Q13" s="32"/>
      <c r="R13" s="59" t="s">
        <v>75</v>
      </c>
      <c r="S13" s="82">
        <v>12</v>
      </c>
      <c r="T13" s="77"/>
      <c r="U13" s="77">
        <v>1</v>
      </c>
      <c r="V13" s="77"/>
      <c r="W13" s="77">
        <v>2</v>
      </c>
      <c r="X13" s="77"/>
      <c r="Y13" s="77">
        <v>3</v>
      </c>
      <c r="Z13" s="77"/>
      <c r="AA13" s="77">
        <f t="shared" si="2"/>
        <v>6</v>
      </c>
      <c r="AB13" s="78">
        <f t="shared" si="3"/>
        <v>50</v>
      </c>
      <c r="AC13" s="77"/>
      <c r="AD13" s="77"/>
      <c r="AE13" s="77"/>
      <c r="AF13" s="77"/>
      <c r="AG13" s="79"/>
    </row>
    <row r="14" spans="1:33" s="36" customFormat="1" ht="12.75" customHeight="1">
      <c r="A14" s="58" t="s">
        <v>31</v>
      </c>
      <c r="B14" s="77">
        <v>85</v>
      </c>
      <c r="C14" s="77">
        <v>15</v>
      </c>
      <c r="D14" s="77">
        <v>4</v>
      </c>
      <c r="E14" s="77">
        <v>2</v>
      </c>
      <c r="F14" s="77">
        <v>16</v>
      </c>
      <c r="G14" s="77">
        <v>7</v>
      </c>
      <c r="H14" s="77">
        <v>8</v>
      </c>
      <c r="I14" s="77">
        <v>2</v>
      </c>
      <c r="J14" s="77">
        <f t="shared" si="0"/>
        <v>39</v>
      </c>
      <c r="K14" s="78">
        <f t="shared" si="1"/>
        <v>45.882352941176471</v>
      </c>
      <c r="L14" s="81"/>
      <c r="M14" s="77"/>
      <c r="N14" s="77"/>
      <c r="O14" s="77"/>
      <c r="P14" s="79"/>
      <c r="Q14" s="32"/>
      <c r="R14" s="59" t="s">
        <v>31</v>
      </c>
      <c r="S14" s="82">
        <v>290</v>
      </c>
      <c r="T14" s="77">
        <v>105</v>
      </c>
      <c r="U14" s="77">
        <v>7</v>
      </c>
      <c r="V14" s="77">
        <v>1</v>
      </c>
      <c r="W14" s="77">
        <v>41</v>
      </c>
      <c r="X14" s="77">
        <v>9</v>
      </c>
      <c r="Y14" s="77">
        <v>27</v>
      </c>
      <c r="Z14" s="77">
        <v>14</v>
      </c>
      <c r="AA14" s="77">
        <f t="shared" si="2"/>
        <v>99</v>
      </c>
      <c r="AB14" s="78">
        <f t="shared" si="3"/>
        <v>34.137931034482762</v>
      </c>
      <c r="AC14" s="77"/>
      <c r="AD14" s="77"/>
      <c r="AE14" s="77"/>
      <c r="AF14" s="77"/>
      <c r="AG14" s="79"/>
    </row>
    <row r="15" spans="1:33" s="36" customFormat="1" ht="12.75" customHeight="1">
      <c r="A15" s="60" t="s">
        <v>80</v>
      </c>
      <c r="B15" s="77">
        <v>7</v>
      </c>
      <c r="C15" s="77"/>
      <c r="D15" s="77"/>
      <c r="E15" s="77"/>
      <c r="F15" s="77">
        <v>3</v>
      </c>
      <c r="G15" s="77"/>
      <c r="H15" s="77">
        <v>1</v>
      </c>
      <c r="I15" s="77"/>
      <c r="J15" s="77">
        <f t="shared" si="0"/>
        <v>4</v>
      </c>
      <c r="K15" s="78">
        <f t="shared" si="1"/>
        <v>57.142857142857146</v>
      </c>
      <c r="L15" s="77"/>
      <c r="M15" s="77"/>
      <c r="N15" s="81"/>
      <c r="O15" s="77"/>
      <c r="P15" s="79"/>
      <c r="Q15" s="119"/>
      <c r="R15" s="60" t="s">
        <v>80</v>
      </c>
      <c r="S15" s="82">
        <v>30</v>
      </c>
      <c r="T15" s="77"/>
      <c r="U15" s="77">
        <v>3</v>
      </c>
      <c r="V15" s="77"/>
      <c r="W15" s="81">
        <v>7</v>
      </c>
      <c r="X15" s="77"/>
      <c r="Y15" s="77">
        <v>7</v>
      </c>
      <c r="Z15" s="77"/>
      <c r="AA15" s="77">
        <f t="shared" si="2"/>
        <v>17</v>
      </c>
      <c r="AB15" s="78">
        <f t="shared" si="3"/>
        <v>56.666666666666664</v>
      </c>
      <c r="AC15" s="77"/>
      <c r="AD15" s="77"/>
      <c r="AE15" s="77"/>
      <c r="AF15" s="77"/>
      <c r="AG15" s="79"/>
    </row>
    <row r="16" spans="1:33" s="36" customFormat="1" ht="12.75" customHeight="1">
      <c r="A16" s="59" t="s">
        <v>32</v>
      </c>
      <c r="B16" s="77">
        <v>15</v>
      </c>
      <c r="C16" s="77">
        <v>15</v>
      </c>
      <c r="D16" s="77"/>
      <c r="E16" s="77">
        <v>2</v>
      </c>
      <c r="F16" s="77"/>
      <c r="G16" s="77">
        <v>2</v>
      </c>
      <c r="H16" s="77"/>
      <c r="I16" s="77"/>
      <c r="J16" s="77">
        <f t="shared" si="0"/>
        <v>4</v>
      </c>
      <c r="K16" s="78">
        <f t="shared" si="1"/>
        <v>26.666666666666668</v>
      </c>
      <c r="L16" s="77"/>
      <c r="M16" s="77"/>
      <c r="N16" s="77"/>
      <c r="O16" s="77"/>
      <c r="P16" s="79"/>
      <c r="Q16" s="32"/>
      <c r="R16" s="59" t="s">
        <v>32</v>
      </c>
      <c r="S16" s="82">
        <v>56</v>
      </c>
      <c r="T16" s="77">
        <v>56</v>
      </c>
      <c r="U16" s="77"/>
      <c r="V16" s="77">
        <v>2</v>
      </c>
      <c r="W16" s="77"/>
      <c r="X16" s="77">
        <v>3</v>
      </c>
      <c r="Y16" s="77"/>
      <c r="Z16" s="77"/>
      <c r="AA16" s="77">
        <f t="shared" si="2"/>
        <v>5</v>
      </c>
      <c r="AB16" s="78">
        <f t="shared" si="3"/>
        <v>8.9285714285714288</v>
      </c>
      <c r="AC16" s="77"/>
      <c r="AD16" s="77"/>
      <c r="AE16" s="77"/>
      <c r="AF16" s="77"/>
      <c r="AG16" s="79"/>
    </row>
    <row r="17" spans="1:33" s="36" customFormat="1" ht="12.75" customHeight="1">
      <c r="A17" s="58" t="s">
        <v>33</v>
      </c>
      <c r="B17" s="52">
        <v>25</v>
      </c>
      <c r="C17" s="52">
        <v>4</v>
      </c>
      <c r="D17" s="52">
        <v>1</v>
      </c>
      <c r="E17" s="52"/>
      <c r="F17" s="52">
        <v>4</v>
      </c>
      <c r="G17" s="52"/>
      <c r="H17" s="52">
        <v>1</v>
      </c>
      <c r="I17" s="52">
        <v>1</v>
      </c>
      <c r="J17" s="77">
        <f t="shared" si="0"/>
        <v>7</v>
      </c>
      <c r="K17" s="78">
        <f t="shared" si="1"/>
        <v>28</v>
      </c>
      <c r="L17" s="77"/>
      <c r="M17" s="77"/>
      <c r="N17" s="77"/>
      <c r="O17" s="77"/>
      <c r="P17" s="79"/>
      <c r="Q17" s="32"/>
      <c r="R17" s="58" t="s">
        <v>33</v>
      </c>
      <c r="S17" s="52">
        <v>128</v>
      </c>
      <c r="T17" s="52">
        <v>49</v>
      </c>
      <c r="U17" s="52">
        <v>6</v>
      </c>
      <c r="V17" s="52">
        <v>4</v>
      </c>
      <c r="W17" s="52">
        <v>11</v>
      </c>
      <c r="X17" s="52">
        <v>5</v>
      </c>
      <c r="Y17" s="52">
        <v>13</v>
      </c>
      <c r="Z17" s="61">
        <v>2</v>
      </c>
      <c r="AA17" s="77">
        <f t="shared" si="2"/>
        <v>41</v>
      </c>
      <c r="AB17" s="78">
        <f t="shared" si="3"/>
        <v>32.03125</v>
      </c>
      <c r="AC17" s="52"/>
      <c r="AD17" s="52"/>
      <c r="AE17" s="52"/>
      <c r="AF17" s="52"/>
      <c r="AG17" s="80"/>
    </row>
    <row r="18" spans="1:33" s="36" customFormat="1" ht="12.75" customHeight="1">
      <c r="A18" s="58" t="s">
        <v>34</v>
      </c>
      <c r="B18" s="77">
        <v>48</v>
      </c>
      <c r="C18" s="77">
        <v>8</v>
      </c>
      <c r="D18" s="77">
        <v>2</v>
      </c>
      <c r="E18" s="77"/>
      <c r="F18" s="77">
        <v>13</v>
      </c>
      <c r="G18" s="77"/>
      <c r="H18" s="77">
        <v>6</v>
      </c>
      <c r="I18" s="77"/>
      <c r="J18" s="77">
        <f t="shared" si="0"/>
        <v>21</v>
      </c>
      <c r="K18" s="78">
        <f t="shared" si="1"/>
        <v>43.75</v>
      </c>
      <c r="L18" s="77"/>
      <c r="M18" s="77"/>
      <c r="N18" s="77"/>
      <c r="O18" s="77"/>
      <c r="P18" s="79"/>
      <c r="Q18" s="32"/>
      <c r="R18" s="58" t="s">
        <v>34</v>
      </c>
      <c r="S18" s="82">
        <v>194</v>
      </c>
      <c r="T18" s="77">
        <v>64</v>
      </c>
      <c r="U18" s="77">
        <v>8</v>
      </c>
      <c r="V18" s="77"/>
      <c r="W18" s="77">
        <v>19</v>
      </c>
      <c r="X18" s="77"/>
      <c r="Y18" s="77">
        <v>8</v>
      </c>
      <c r="Z18" s="77"/>
      <c r="AA18" s="77">
        <f t="shared" si="2"/>
        <v>35</v>
      </c>
      <c r="AB18" s="78">
        <f t="shared" si="3"/>
        <v>18.041237113402062</v>
      </c>
      <c r="AC18" s="77"/>
      <c r="AD18" s="77"/>
      <c r="AE18" s="77"/>
      <c r="AF18" s="77"/>
      <c r="AG18" s="79"/>
    </row>
    <row r="19" spans="1:33" s="36" customFormat="1" ht="13.5" customHeight="1">
      <c r="A19" s="58" t="s">
        <v>35</v>
      </c>
      <c r="B19" s="82">
        <v>47</v>
      </c>
      <c r="C19" s="77">
        <v>4</v>
      </c>
      <c r="D19" s="77">
        <v>4</v>
      </c>
      <c r="E19" s="77">
        <v>1</v>
      </c>
      <c r="F19" s="77">
        <v>16</v>
      </c>
      <c r="G19" s="77"/>
      <c r="H19" s="77">
        <v>1</v>
      </c>
      <c r="I19" s="77">
        <v>1</v>
      </c>
      <c r="J19" s="77">
        <f t="shared" si="0"/>
        <v>23</v>
      </c>
      <c r="K19" s="78">
        <f t="shared" si="1"/>
        <v>48.936170212765958</v>
      </c>
      <c r="L19" s="77">
        <v>4</v>
      </c>
      <c r="M19" s="77">
        <v>4</v>
      </c>
      <c r="N19" s="77"/>
      <c r="O19" s="77">
        <v>3</v>
      </c>
      <c r="P19" s="79">
        <v>3</v>
      </c>
      <c r="Q19" s="32"/>
      <c r="R19" s="58" t="s">
        <v>35</v>
      </c>
      <c r="S19" s="82">
        <v>163</v>
      </c>
      <c r="T19" s="77">
        <v>44</v>
      </c>
      <c r="U19" s="77">
        <v>13</v>
      </c>
      <c r="V19" s="77"/>
      <c r="W19" s="77">
        <v>27</v>
      </c>
      <c r="X19" s="77">
        <v>4</v>
      </c>
      <c r="Y19" s="77">
        <v>15</v>
      </c>
      <c r="Z19" s="77">
        <v>4</v>
      </c>
      <c r="AA19" s="77">
        <f t="shared" si="2"/>
        <v>63</v>
      </c>
      <c r="AB19" s="78">
        <f t="shared" si="3"/>
        <v>38.650306748466257</v>
      </c>
      <c r="AC19" s="77">
        <v>3</v>
      </c>
      <c r="AD19" s="77">
        <v>3</v>
      </c>
      <c r="AE19" s="77"/>
      <c r="AF19" s="77">
        <v>15</v>
      </c>
      <c r="AG19" s="79">
        <v>11</v>
      </c>
    </row>
    <row r="20" spans="1:33" s="36" customFormat="1" ht="12.75" customHeight="1">
      <c r="A20" s="58" t="s">
        <v>36</v>
      </c>
      <c r="B20" s="77">
        <v>31</v>
      </c>
      <c r="C20" s="77">
        <v>31</v>
      </c>
      <c r="D20" s="77"/>
      <c r="E20" s="77">
        <v>2</v>
      </c>
      <c r="F20" s="77"/>
      <c r="G20" s="77">
        <v>5</v>
      </c>
      <c r="H20" s="77"/>
      <c r="I20" s="77">
        <v>1</v>
      </c>
      <c r="J20" s="77">
        <f t="shared" si="0"/>
        <v>8</v>
      </c>
      <c r="K20" s="78">
        <f t="shared" si="1"/>
        <v>25.806451612903224</v>
      </c>
      <c r="L20" s="77"/>
      <c r="M20" s="77"/>
      <c r="N20" s="77"/>
      <c r="O20" s="77"/>
      <c r="P20" s="79"/>
      <c r="Q20" s="32"/>
      <c r="R20" s="58" t="s">
        <v>36</v>
      </c>
      <c r="S20" s="82">
        <v>128</v>
      </c>
      <c r="T20" s="77">
        <v>128</v>
      </c>
      <c r="U20" s="77"/>
      <c r="V20" s="77">
        <v>7</v>
      </c>
      <c r="W20" s="77"/>
      <c r="X20" s="77">
        <v>15</v>
      </c>
      <c r="Y20" s="77"/>
      <c r="Z20" s="77">
        <v>12</v>
      </c>
      <c r="AA20" s="77">
        <f t="shared" si="2"/>
        <v>34</v>
      </c>
      <c r="AB20" s="78">
        <f t="shared" si="3"/>
        <v>26.5625</v>
      </c>
      <c r="AC20" s="77"/>
      <c r="AD20" s="77"/>
      <c r="AE20" s="77"/>
      <c r="AF20" s="77"/>
      <c r="AG20" s="79"/>
    </row>
    <row r="21" spans="1:33" s="36" customFormat="1" ht="12.75" customHeight="1">
      <c r="A21" s="58" t="s">
        <v>37</v>
      </c>
      <c r="B21" s="52">
        <v>30</v>
      </c>
      <c r="C21" s="52">
        <v>6</v>
      </c>
      <c r="D21" s="52">
        <v>1</v>
      </c>
      <c r="E21" s="52"/>
      <c r="F21" s="52"/>
      <c r="G21" s="52"/>
      <c r="H21" s="52"/>
      <c r="I21" s="52">
        <v>1</v>
      </c>
      <c r="J21" s="77">
        <f t="shared" si="0"/>
        <v>2</v>
      </c>
      <c r="K21" s="78">
        <f t="shared" si="1"/>
        <v>6.666666666666667</v>
      </c>
      <c r="L21" s="77"/>
      <c r="M21" s="77"/>
      <c r="N21" s="77"/>
      <c r="O21" s="77"/>
      <c r="P21" s="79"/>
      <c r="Q21" s="32"/>
      <c r="R21" s="58" t="s">
        <v>37</v>
      </c>
      <c r="S21" s="52">
        <v>112</v>
      </c>
      <c r="T21" s="52">
        <v>39</v>
      </c>
      <c r="U21" s="52">
        <v>1</v>
      </c>
      <c r="V21" s="52"/>
      <c r="W21" s="52">
        <v>4</v>
      </c>
      <c r="X21" s="52"/>
      <c r="Y21" s="52">
        <v>11</v>
      </c>
      <c r="Z21" s="52"/>
      <c r="AA21" s="77">
        <f t="shared" si="2"/>
        <v>16</v>
      </c>
      <c r="AB21" s="78">
        <f t="shared" si="3"/>
        <v>14.285714285714286</v>
      </c>
      <c r="AC21" s="77"/>
      <c r="AD21" s="77"/>
      <c r="AE21" s="77"/>
      <c r="AF21" s="77"/>
      <c r="AG21" s="79"/>
    </row>
    <row r="22" spans="1:33" s="36" customFormat="1" ht="12.75" customHeight="1">
      <c r="A22" s="58" t="s">
        <v>38</v>
      </c>
      <c r="B22" s="77">
        <v>38</v>
      </c>
      <c r="C22" s="83">
        <v>38</v>
      </c>
      <c r="D22" s="83"/>
      <c r="E22" s="83">
        <v>7</v>
      </c>
      <c r="F22" s="83"/>
      <c r="G22" s="83">
        <v>13</v>
      </c>
      <c r="H22" s="83"/>
      <c r="I22" s="83">
        <v>2</v>
      </c>
      <c r="J22" s="77">
        <f t="shared" si="0"/>
        <v>22</v>
      </c>
      <c r="K22" s="78">
        <f t="shared" si="1"/>
        <v>57.89473684210526</v>
      </c>
      <c r="L22" s="83"/>
      <c r="M22" s="83"/>
      <c r="N22" s="83"/>
      <c r="O22" s="83"/>
      <c r="P22" s="84"/>
      <c r="Q22" s="32"/>
      <c r="R22" s="58" t="s">
        <v>38</v>
      </c>
      <c r="S22" s="82">
        <v>199</v>
      </c>
      <c r="T22" s="83">
        <v>199</v>
      </c>
      <c r="U22" s="83"/>
      <c r="V22" s="83">
        <v>26</v>
      </c>
      <c r="W22" s="83"/>
      <c r="X22" s="83">
        <v>16</v>
      </c>
      <c r="Y22" s="83"/>
      <c r="Z22" s="83">
        <v>30</v>
      </c>
      <c r="AA22" s="77">
        <f t="shared" si="2"/>
        <v>72</v>
      </c>
      <c r="AB22" s="78">
        <f t="shared" si="3"/>
        <v>36.180904522613062</v>
      </c>
      <c r="AC22" s="83"/>
      <c r="AD22" s="83"/>
      <c r="AE22" s="83"/>
      <c r="AF22" s="83"/>
      <c r="AG22" s="84"/>
    </row>
    <row r="23" spans="1:33" s="36" customFormat="1" ht="12.75" customHeight="1">
      <c r="A23" s="58" t="s">
        <v>39</v>
      </c>
      <c r="B23" s="52">
        <v>20</v>
      </c>
      <c r="C23" s="52">
        <v>20</v>
      </c>
      <c r="D23" s="52"/>
      <c r="E23" s="52">
        <v>2</v>
      </c>
      <c r="F23" s="52"/>
      <c r="G23" s="52">
        <v>3</v>
      </c>
      <c r="H23" s="52"/>
      <c r="I23" s="52">
        <v>3</v>
      </c>
      <c r="J23" s="77">
        <f t="shared" si="0"/>
        <v>8</v>
      </c>
      <c r="K23" s="78">
        <f t="shared" si="1"/>
        <v>40</v>
      </c>
      <c r="L23" s="77"/>
      <c r="M23" s="77"/>
      <c r="N23" s="77"/>
      <c r="O23" s="77"/>
      <c r="P23" s="79"/>
      <c r="Q23" s="32"/>
      <c r="R23" s="59" t="s">
        <v>39</v>
      </c>
      <c r="S23" s="52">
        <v>77</v>
      </c>
      <c r="T23" s="52">
        <v>77</v>
      </c>
      <c r="U23" s="52"/>
      <c r="V23" s="52">
        <v>5</v>
      </c>
      <c r="W23" s="52"/>
      <c r="X23" s="52">
        <v>2</v>
      </c>
      <c r="Y23" s="52"/>
      <c r="Z23" s="52"/>
      <c r="AA23" s="77">
        <f t="shared" si="2"/>
        <v>7</v>
      </c>
      <c r="AB23" s="78">
        <f t="shared" si="3"/>
        <v>9.0909090909090917</v>
      </c>
      <c r="AC23" s="77"/>
      <c r="AD23" s="77"/>
      <c r="AE23" s="77"/>
      <c r="AF23" s="77"/>
      <c r="AG23" s="79"/>
    </row>
    <row r="24" spans="1:33" s="36" customFormat="1" ht="12.75" customHeight="1">
      <c r="A24" s="58" t="s">
        <v>40</v>
      </c>
      <c r="B24" s="77">
        <v>36</v>
      </c>
      <c r="C24" s="77">
        <v>36</v>
      </c>
      <c r="D24" s="77"/>
      <c r="E24" s="77">
        <v>1</v>
      </c>
      <c r="F24" s="77"/>
      <c r="G24" s="77">
        <v>15</v>
      </c>
      <c r="H24" s="77"/>
      <c r="I24" s="77"/>
      <c r="J24" s="77">
        <f t="shared" si="0"/>
        <v>16</v>
      </c>
      <c r="K24" s="78">
        <f t="shared" si="1"/>
        <v>44.444444444444443</v>
      </c>
      <c r="L24" s="77"/>
      <c r="M24" s="77"/>
      <c r="N24" s="77"/>
      <c r="O24" s="77"/>
      <c r="P24" s="79"/>
      <c r="Q24" s="32"/>
      <c r="R24" s="59" t="s">
        <v>40</v>
      </c>
      <c r="S24" s="82">
        <v>167</v>
      </c>
      <c r="T24" s="77">
        <v>167</v>
      </c>
      <c r="U24" s="77"/>
      <c r="V24" s="77">
        <v>13</v>
      </c>
      <c r="W24" s="77"/>
      <c r="X24" s="77">
        <v>17</v>
      </c>
      <c r="Y24" s="77"/>
      <c r="Z24" s="77">
        <v>24</v>
      </c>
      <c r="AA24" s="77">
        <f t="shared" si="2"/>
        <v>54</v>
      </c>
      <c r="AB24" s="78">
        <f t="shared" si="3"/>
        <v>32.335329341317369</v>
      </c>
      <c r="AC24" s="77"/>
      <c r="AD24" s="77"/>
      <c r="AE24" s="77"/>
      <c r="AF24" s="77"/>
      <c r="AG24" s="79"/>
    </row>
    <row r="25" spans="1:33" s="36" customFormat="1" ht="12.75" customHeight="1">
      <c r="A25" s="58" t="s">
        <v>41</v>
      </c>
      <c r="B25" s="52">
        <v>54</v>
      </c>
      <c r="C25" s="52">
        <v>54</v>
      </c>
      <c r="D25" s="52"/>
      <c r="E25" s="52">
        <v>15</v>
      </c>
      <c r="F25" s="52"/>
      <c r="G25" s="52">
        <v>5</v>
      </c>
      <c r="H25" s="52"/>
      <c r="I25" s="52">
        <v>11</v>
      </c>
      <c r="J25" s="77">
        <f t="shared" si="0"/>
        <v>31</v>
      </c>
      <c r="K25" s="78">
        <f t="shared" si="1"/>
        <v>57.407407407407405</v>
      </c>
      <c r="L25" s="52"/>
      <c r="M25" s="52"/>
      <c r="N25" s="52"/>
      <c r="O25" s="52"/>
      <c r="P25" s="80"/>
      <c r="Q25" s="32"/>
      <c r="R25" s="59" t="s">
        <v>41</v>
      </c>
      <c r="S25" s="52">
        <v>102</v>
      </c>
      <c r="T25" s="52">
        <v>102</v>
      </c>
      <c r="U25" s="52"/>
      <c r="V25" s="52">
        <v>15</v>
      </c>
      <c r="W25" s="52"/>
      <c r="X25" s="52">
        <v>9</v>
      </c>
      <c r="Y25" s="52"/>
      <c r="Z25" s="52">
        <v>4</v>
      </c>
      <c r="AA25" s="77">
        <f t="shared" si="2"/>
        <v>28</v>
      </c>
      <c r="AB25" s="78">
        <f t="shared" si="3"/>
        <v>27.450980392156861</v>
      </c>
      <c r="AC25" s="77"/>
      <c r="AD25" s="77"/>
      <c r="AE25" s="77"/>
      <c r="AF25" s="77"/>
      <c r="AG25" s="79"/>
    </row>
    <row r="26" spans="1:33" s="36" customFormat="1" ht="12.75" customHeight="1">
      <c r="A26" s="58" t="s">
        <v>42</v>
      </c>
      <c r="B26" s="77">
        <v>87</v>
      </c>
      <c r="C26" s="77">
        <v>87</v>
      </c>
      <c r="D26" s="77"/>
      <c r="E26" s="77">
        <v>8</v>
      </c>
      <c r="F26" s="77"/>
      <c r="G26" s="77">
        <v>9</v>
      </c>
      <c r="H26" s="77"/>
      <c r="I26" s="77">
        <v>5</v>
      </c>
      <c r="J26" s="77">
        <f t="shared" si="0"/>
        <v>22</v>
      </c>
      <c r="K26" s="78">
        <f t="shared" si="1"/>
        <v>25.287356321839081</v>
      </c>
      <c r="L26" s="77"/>
      <c r="M26" s="77"/>
      <c r="N26" s="77"/>
      <c r="O26" s="77"/>
      <c r="P26" s="79"/>
      <c r="Q26" s="32"/>
      <c r="R26" s="59" t="s">
        <v>42</v>
      </c>
      <c r="S26" s="82">
        <v>222</v>
      </c>
      <c r="T26" s="77">
        <v>222</v>
      </c>
      <c r="U26" s="77"/>
      <c r="V26" s="77">
        <v>20</v>
      </c>
      <c r="W26" s="77"/>
      <c r="X26" s="77">
        <v>13</v>
      </c>
      <c r="Y26" s="77"/>
      <c r="Z26" s="77">
        <v>28</v>
      </c>
      <c r="AA26" s="77">
        <f t="shared" si="2"/>
        <v>61</v>
      </c>
      <c r="AB26" s="78">
        <f t="shared" si="3"/>
        <v>27.477477477477478</v>
      </c>
      <c r="AC26" s="77"/>
      <c r="AD26" s="77"/>
      <c r="AE26" s="77"/>
      <c r="AF26" s="77"/>
      <c r="AG26" s="79"/>
    </row>
    <row r="27" spans="1:33" s="36" customFormat="1" ht="12.75" customHeight="1">
      <c r="A27" s="58" t="s">
        <v>43</v>
      </c>
      <c r="B27" s="77">
        <v>54</v>
      </c>
      <c r="C27" s="77">
        <v>54</v>
      </c>
      <c r="D27" s="77"/>
      <c r="E27" s="77">
        <v>2</v>
      </c>
      <c r="F27" s="77"/>
      <c r="G27" s="77">
        <v>11</v>
      </c>
      <c r="H27" s="77"/>
      <c r="I27" s="77">
        <v>8</v>
      </c>
      <c r="J27" s="77">
        <f t="shared" si="0"/>
        <v>21</v>
      </c>
      <c r="K27" s="78">
        <f t="shared" si="1"/>
        <v>38.888888888888886</v>
      </c>
      <c r="L27" s="77"/>
      <c r="M27" s="77"/>
      <c r="N27" s="77"/>
      <c r="O27" s="77"/>
      <c r="P27" s="79"/>
      <c r="Q27" s="48"/>
      <c r="R27" s="59" t="s">
        <v>43</v>
      </c>
      <c r="S27" s="82">
        <v>188</v>
      </c>
      <c r="T27" s="77">
        <v>188</v>
      </c>
      <c r="U27" s="77"/>
      <c r="V27" s="77">
        <v>14</v>
      </c>
      <c r="W27" s="77"/>
      <c r="X27" s="77">
        <v>23</v>
      </c>
      <c r="Y27" s="77"/>
      <c r="Z27" s="77">
        <v>21</v>
      </c>
      <c r="AA27" s="77">
        <f t="shared" si="2"/>
        <v>58</v>
      </c>
      <c r="AB27" s="78">
        <f t="shared" si="3"/>
        <v>30.851063829787233</v>
      </c>
      <c r="AC27" s="77"/>
      <c r="AD27" s="77"/>
      <c r="AE27" s="77"/>
      <c r="AF27" s="77"/>
      <c r="AG27" s="79"/>
    </row>
    <row r="28" spans="1:33" s="36" customFormat="1" ht="12.75" customHeight="1">
      <c r="A28" s="62" t="s">
        <v>44</v>
      </c>
      <c r="B28" s="85">
        <v>2</v>
      </c>
      <c r="C28" s="85">
        <v>2</v>
      </c>
      <c r="D28" s="52"/>
      <c r="E28" s="52">
        <v>1</v>
      </c>
      <c r="F28" s="52"/>
      <c r="G28" s="52"/>
      <c r="H28" s="52"/>
      <c r="I28" s="52"/>
      <c r="J28" s="77">
        <f t="shared" si="0"/>
        <v>1</v>
      </c>
      <c r="K28" s="78">
        <f t="shared" si="1"/>
        <v>50</v>
      </c>
      <c r="L28" s="77"/>
      <c r="M28" s="77"/>
      <c r="N28" s="77"/>
      <c r="O28" s="77"/>
      <c r="P28" s="79"/>
      <c r="Q28" s="32"/>
      <c r="R28" s="59" t="s">
        <v>45</v>
      </c>
      <c r="S28" s="52">
        <v>19</v>
      </c>
      <c r="T28" s="52">
        <v>19</v>
      </c>
      <c r="U28" s="52"/>
      <c r="V28" s="52"/>
      <c r="W28" s="52"/>
      <c r="X28" s="52"/>
      <c r="Y28" s="52"/>
      <c r="Z28" s="52"/>
      <c r="AA28" s="77">
        <f t="shared" si="2"/>
        <v>0</v>
      </c>
      <c r="AB28" s="78">
        <f t="shared" si="3"/>
        <v>0</v>
      </c>
      <c r="AC28" s="77"/>
      <c r="AD28" s="77"/>
      <c r="AE28" s="77"/>
      <c r="AF28" s="77"/>
      <c r="AG28" s="79"/>
    </row>
    <row r="29" spans="1:33" s="36" customFormat="1" ht="12.75" customHeight="1">
      <c r="A29" s="58" t="s">
        <v>46</v>
      </c>
      <c r="B29" s="52">
        <v>64</v>
      </c>
      <c r="C29" s="52"/>
      <c r="D29" s="52">
        <v>15</v>
      </c>
      <c r="E29" s="52"/>
      <c r="F29" s="52">
        <v>14</v>
      </c>
      <c r="G29" s="52"/>
      <c r="H29" s="52">
        <v>6</v>
      </c>
      <c r="I29" s="52"/>
      <c r="J29" s="77">
        <f t="shared" si="0"/>
        <v>35</v>
      </c>
      <c r="K29" s="78">
        <f t="shared" si="1"/>
        <v>54.6875</v>
      </c>
      <c r="L29" s="52"/>
      <c r="M29" s="52"/>
      <c r="N29" s="52"/>
      <c r="O29" s="52"/>
      <c r="P29" s="80"/>
      <c r="Q29" s="32"/>
      <c r="R29" s="59" t="s">
        <v>46</v>
      </c>
      <c r="S29" s="52">
        <v>181</v>
      </c>
      <c r="T29" s="52"/>
      <c r="U29" s="52">
        <v>44</v>
      </c>
      <c r="V29" s="52"/>
      <c r="W29" s="52">
        <v>24</v>
      </c>
      <c r="X29" s="52"/>
      <c r="Y29" s="52">
        <v>19</v>
      </c>
      <c r="Z29" s="52"/>
      <c r="AA29" s="77">
        <f t="shared" si="2"/>
        <v>87</v>
      </c>
      <c r="AB29" s="78">
        <f t="shared" si="3"/>
        <v>48.066298342541437</v>
      </c>
      <c r="AC29" s="52"/>
      <c r="AD29" s="52"/>
      <c r="AE29" s="52"/>
      <c r="AF29" s="52"/>
      <c r="AG29" s="80"/>
    </row>
    <row r="30" spans="1:33" s="36" customFormat="1" ht="12.75" customHeight="1">
      <c r="A30" s="58" t="s">
        <v>47</v>
      </c>
      <c r="B30" s="52">
        <v>78</v>
      </c>
      <c r="C30" s="52"/>
      <c r="D30" s="52">
        <v>14</v>
      </c>
      <c r="E30" s="52"/>
      <c r="F30" s="52">
        <v>14</v>
      </c>
      <c r="G30" s="52"/>
      <c r="H30" s="52">
        <v>5</v>
      </c>
      <c r="I30" s="52"/>
      <c r="J30" s="77">
        <f t="shared" si="0"/>
        <v>33</v>
      </c>
      <c r="K30" s="78">
        <f t="shared" si="1"/>
        <v>42.307692307692307</v>
      </c>
      <c r="L30" s="77"/>
      <c r="M30" s="77"/>
      <c r="N30" s="77"/>
      <c r="O30" s="77"/>
      <c r="P30" s="79"/>
      <c r="Q30" s="32"/>
      <c r="R30" s="59" t="s">
        <v>47</v>
      </c>
      <c r="S30" s="52">
        <v>221</v>
      </c>
      <c r="T30" s="52"/>
      <c r="U30" s="52">
        <v>26</v>
      </c>
      <c r="V30" s="52"/>
      <c r="W30" s="52">
        <v>25</v>
      </c>
      <c r="X30" s="52"/>
      <c r="Y30" s="52">
        <v>16</v>
      </c>
      <c r="Z30" s="52"/>
      <c r="AA30" s="77">
        <f t="shared" si="2"/>
        <v>67</v>
      </c>
      <c r="AB30" s="78">
        <f t="shared" si="3"/>
        <v>30.316742081447963</v>
      </c>
      <c r="AC30" s="97"/>
      <c r="AD30" s="77"/>
      <c r="AE30" s="77"/>
      <c r="AF30" s="77"/>
      <c r="AG30" s="79"/>
    </row>
    <row r="31" spans="1:33" s="41" customFormat="1" ht="12.75" customHeight="1">
      <c r="A31" s="58" t="s">
        <v>48</v>
      </c>
      <c r="B31" s="77">
        <v>5</v>
      </c>
      <c r="C31" s="77"/>
      <c r="D31" s="77">
        <v>2</v>
      </c>
      <c r="E31" s="77"/>
      <c r="F31" s="77"/>
      <c r="G31" s="77"/>
      <c r="H31" s="77"/>
      <c r="I31" s="77"/>
      <c r="J31" s="77">
        <f t="shared" si="0"/>
        <v>2</v>
      </c>
      <c r="K31" s="78">
        <f t="shared" si="1"/>
        <v>40</v>
      </c>
      <c r="L31" s="77"/>
      <c r="M31" s="77"/>
      <c r="N31" s="77"/>
      <c r="O31" s="77"/>
      <c r="P31" s="79"/>
      <c r="Q31" s="40"/>
      <c r="R31" s="58" t="s">
        <v>48</v>
      </c>
      <c r="S31" s="82">
        <v>23</v>
      </c>
      <c r="T31" s="77"/>
      <c r="U31" s="77">
        <v>2</v>
      </c>
      <c r="V31" s="77"/>
      <c r="W31" s="77">
        <v>4</v>
      </c>
      <c r="X31" s="77"/>
      <c r="Y31" s="77">
        <v>3</v>
      </c>
      <c r="Z31" s="77"/>
      <c r="AA31" s="77">
        <f t="shared" si="2"/>
        <v>9</v>
      </c>
      <c r="AB31" s="78">
        <f t="shared" si="3"/>
        <v>39.130434782608695</v>
      </c>
      <c r="AC31" s="97"/>
      <c r="AD31" s="77"/>
      <c r="AE31" s="77"/>
      <c r="AF31" s="77"/>
      <c r="AG31" s="79"/>
    </row>
    <row r="32" spans="1:33" s="36" customFormat="1" ht="12.75" customHeight="1">
      <c r="A32" s="58" t="s">
        <v>49</v>
      </c>
      <c r="B32" s="52">
        <v>88</v>
      </c>
      <c r="C32" s="52"/>
      <c r="D32" s="52">
        <v>25</v>
      </c>
      <c r="E32" s="52"/>
      <c r="F32" s="52">
        <v>10</v>
      </c>
      <c r="G32" s="52"/>
      <c r="H32" s="52">
        <v>10</v>
      </c>
      <c r="I32" s="52"/>
      <c r="J32" s="77">
        <f t="shared" si="0"/>
        <v>45</v>
      </c>
      <c r="K32" s="78">
        <f t="shared" si="1"/>
        <v>51.136363636363633</v>
      </c>
      <c r="L32" s="77"/>
      <c r="M32" s="77"/>
      <c r="N32" s="77"/>
      <c r="O32" s="77"/>
      <c r="P32" s="79"/>
      <c r="Q32" s="32"/>
      <c r="R32" s="58" t="s">
        <v>49</v>
      </c>
      <c r="S32" s="52">
        <v>261</v>
      </c>
      <c r="T32" s="52"/>
      <c r="U32" s="52">
        <v>49</v>
      </c>
      <c r="V32" s="52"/>
      <c r="W32" s="52">
        <v>38</v>
      </c>
      <c r="X32" s="52"/>
      <c r="Y32" s="52">
        <v>28</v>
      </c>
      <c r="Z32" s="52"/>
      <c r="AA32" s="77">
        <f t="shared" si="2"/>
        <v>115</v>
      </c>
      <c r="AB32" s="78">
        <f t="shared" si="3"/>
        <v>44.061302681992338</v>
      </c>
      <c r="AC32" s="97"/>
      <c r="AD32" s="77"/>
      <c r="AE32" s="77"/>
      <c r="AF32" s="77"/>
      <c r="AG32" s="79"/>
    </row>
    <row r="33" spans="1:33" s="36" customFormat="1" ht="12.75" customHeight="1">
      <c r="A33" s="58" t="s">
        <v>50</v>
      </c>
      <c r="B33" s="77">
        <v>50</v>
      </c>
      <c r="C33" s="77"/>
      <c r="D33" s="77">
        <v>26</v>
      </c>
      <c r="E33" s="77"/>
      <c r="F33" s="77">
        <v>9</v>
      </c>
      <c r="G33" s="77"/>
      <c r="H33" s="77">
        <v>8</v>
      </c>
      <c r="I33" s="77"/>
      <c r="J33" s="77">
        <f t="shared" si="0"/>
        <v>43</v>
      </c>
      <c r="K33" s="78">
        <f t="shared" si="1"/>
        <v>86</v>
      </c>
      <c r="L33" s="77"/>
      <c r="M33" s="77"/>
      <c r="N33" s="77"/>
      <c r="O33" s="77"/>
      <c r="P33" s="79"/>
      <c r="Q33" s="32"/>
      <c r="R33" s="58" t="s">
        <v>50</v>
      </c>
      <c r="S33" s="82">
        <v>151</v>
      </c>
      <c r="T33" s="77"/>
      <c r="U33" s="77">
        <v>84</v>
      </c>
      <c r="V33" s="77"/>
      <c r="W33" s="77">
        <v>17</v>
      </c>
      <c r="X33" s="77"/>
      <c r="Y33" s="77">
        <v>17</v>
      </c>
      <c r="Z33" s="77"/>
      <c r="AA33" s="77">
        <f t="shared" si="2"/>
        <v>118</v>
      </c>
      <c r="AB33" s="78">
        <f t="shared" si="3"/>
        <v>78.145695364238406</v>
      </c>
      <c r="AC33" s="97"/>
      <c r="AD33" s="77"/>
      <c r="AE33" s="77"/>
      <c r="AF33" s="77"/>
      <c r="AG33" s="79"/>
    </row>
    <row r="34" spans="1:33" s="36" customFormat="1" ht="12.75" customHeight="1">
      <c r="A34" s="58" t="s">
        <v>51</v>
      </c>
      <c r="B34" s="77">
        <v>16</v>
      </c>
      <c r="C34" s="86">
        <v>16</v>
      </c>
      <c r="D34" s="52"/>
      <c r="E34" s="52">
        <v>2</v>
      </c>
      <c r="F34" s="52"/>
      <c r="G34" s="52"/>
      <c r="H34" s="52"/>
      <c r="I34" s="52">
        <v>2</v>
      </c>
      <c r="J34" s="77">
        <f t="shared" si="0"/>
        <v>4</v>
      </c>
      <c r="K34" s="78">
        <f t="shared" si="1"/>
        <v>25</v>
      </c>
      <c r="L34" s="77"/>
      <c r="M34" s="77"/>
      <c r="N34" s="77"/>
      <c r="O34" s="77"/>
      <c r="P34" s="79"/>
      <c r="Q34" s="32"/>
      <c r="R34" s="58" t="s">
        <v>51</v>
      </c>
      <c r="S34" s="82">
        <v>56</v>
      </c>
      <c r="T34" s="77">
        <v>56</v>
      </c>
      <c r="U34" s="52"/>
      <c r="V34" s="52">
        <v>12</v>
      </c>
      <c r="W34" s="52"/>
      <c r="X34" s="52">
        <v>14</v>
      </c>
      <c r="Y34" s="52"/>
      <c r="Z34" s="52">
        <v>7</v>
      </c>
      <c r="AA34" s="77">
        <f t="shared" si="2"/>
        <v>33</v>
      </c>
      <c r="AB34" s="78">
        <f t="shared" si="3"/>
        <v>58.928571428571431</v>
      </c>
      <c r="AC34" s="97"/>
      <c r="AD34" s="77"/>
      <c r="AE34" s="77"/>
      <c r="AF34" s="77"/>
      <c r="AG34" s="79"/>
    </row>
    <row r="35" spans="1:33" s="36" customFormat="1" ht="12" customHeight="1">
      <c r="A35" s="58" t="s">
        <v>52</v>
      </c>
      <c r="B35" s="77">
        <v>100</v>
      </c>
      <c r="C35" s="77"/>
      <c r="D35" s="77">
        <v>33</v>
      </c>
      <c r="E35" s="77"/>
      <c r="F35" s="77">
        <v>16</v>
      </c>
      <c r="G35" s="77"/>
      <c r="H35" s="77">
        <v>9</v>
      </c>
      <c r="I35" s="77"/>
      <c r="J35" s="77">
        <f t="shared" si="0"/>
        <v>58</v>
      </c>
      <c r="K35" s="78">
        <f t="shared" si="1"/>
        <v>58</v>
      </c>
      <c r="L35" s="77"/>
      <c r="M35" s="77"/>
      <c r="N35" s="77"/>
      <c r="O35" s="77"/>
      <c r="P35" s="79"/>
      <c r="Q35" s="32"/>
      <c r="R35" s="58" t="s">
        <v>52</v>
      </c>
      <c r="S35" s="82">
        <v>347</v>
      </c>
      <c r="T35" s="77"/>
      <c r="U35" s="77">
        <v>87</v>
      </c>
      <c r="V35" s="77"/>
      <c r="W35" s="77">
        <v>55</v>
      </c>
      <c r="X35" s="77"/>
      <c r="Y35" s="77">
        <v>34</v>
      </c>
      <c r="Z35" s="77"/>
      <c r="AA35" s="77">
        <f t="shared" si="2"/>
        <v>176</v>
      </c>
      <c r="AB35" s="78">
        <f t="shared" si="3"/>
        <v>50.720461095100866</v>
      </c>
      <c r="AC35" s="97"/>
      <c r="AD35" s="77"/>
      <c r="AE35" s="77"/>
      <c r="AF35" s="77"/>
      <c r="AG35" s="79"/>
    </row>
    <row r="36" spans="1:33" s="36" customFormat="1" ht="12.75" customHeight="1">
      <c r="A36" s="58" t="s">
        <v>53</v>
      </c>
      <c r="B36" s="77">
        <v>13</v>
      </c>
      <c r="C36" s="77"/>
      <c r="D36" s="77">
        <v>4</v>
      </c>
      <c r="E36" s="77"/>
      <c r="F36" s="77">
        <v>3</v>
      </c>
      <c r="G36" s="77"/>
      <c r="H36" s="77">
        <v>2</v>
      </c>
      <c r="I36" s="77"/>
      <c r="J36" s="77">
        <f t="shared" si="0"/>
        <v>9</v>
      </c>
      <c r="K36" s="78">
        <f t="shared" si="1"/>
        <v>69.230769230769226</v>
      </c>
      <c r="L36" s="77"/>
      <c r="M36" s="77"/>
      <c r="N36" s="77"/>
      <c r="O36" s="77"/>
      <c r="P36" s="79"/>
      <c r="Q36" s="32"/>
      <c r="R36" s="58" t="s">
        <v>53</v>
      </c>
      <c r="S36" s="82">
        <v>80</v>
      </c>
      <c r="T36" s="77"/>
      <c r="U36" s="77">
        <v>22</v>
      </c>
      <c r="V36" s="77"/>
      <c r="W36" s="77">
        <v>11</v>
      </c>
      <c r="X36" s="77"/>
      <c r="Y36" s="77">
        <v>11</v>
      </c>
      <c r="Z36" s="77"/>
      <c r="AA36" s="77">
        <f t="shared" si="2"/>
        <v>44</v>
      </c>
      <c r="AB36" s="78">
        <f t="shared" si="3"/>
        <v>55</v>
      </c>
      <c r="AC36" s="97"/>
      <c r="AD36" s="77"/>
      <c r="AE36" s="77"/>
      <c r="AF36" s="77"/>
      <c r="AG36" s="79"/>
    </row>
    <row r="37" spans="1:33" s="36" customFormat="1" ht="12.75" customHeight="1">
      <c r="A37" s="58" t="s">
        <v>54</v>
      </c>
      <c r="B37" s="52">
        <v>9</v>
      </c>
      <c r="C37" s="52"/>
      <c r="D37" s="52">
        <v>5</v>
      </c>
      <c r="E37" s="52"/>
      <c r="F37" s="52">
        <v>1</v>
      </c>
      <c r="G37" s="52"/>
      <c r="H37" s="52">
        <v>2</v>
      </c>
      <c r="I37" s="52"/>
      <c r="J37" s="77">
        <f t="shared" si="0"/>
        <v>8</v>
      </c>
      <c r="K37" s="78">
        <f t="shared" si="1"/>
        <v>88.888888888888886</v>
      </c>
      <c r="L37" s="77"/>
      <c r="M37" s="77"/>
      <c r="N37" s="77"/>
      <c r="O37" s="77"/>
      <c r="P37" s="79"/>
      <c r="Q37" s="32"/>
      <c r="R37" s="58" t="s">
        <v>54</v>
      </c>
      <c r="S37" s="82">
        <v>32</v>
      </c>
      <c r="T37" s="77"/>
      <c r="U37" s="77">
        <v>16</v>
      </c>
      <c r="V37" s="77"/>
      <c r="W37" s="77">
        <v>4</v>
      </c>
      <c r="X37" s="77"/>
      <c r="Y37" s="77">
        <v>8</v>
      </c>
      <c r="Z37" s="77"/>
      <c r="AA37" s="77">
        <f t="shared" si="2"/>
        <v>28</v>
      </c>
      <c r="AB37" s="78">
        <f t="shared" si="3"/>
        <v>87.5</v>
      </c>
      <c r="AC37" s="97"/>
      <c r="AD37" s="77"/>
      <c r="AE37" s="77"/>
      <c r="AF37" s="77"/>
      <c r="AG37" s="79"/>
    </row>
    <row r="38" spans="1:33" s="36" customFormat="1" ht="12.75" customHeight="1">
      <c r="A38" s="58" t="s">
        <v>55</v>
      </c>
      <c r="B38" s="77">
        <v>19</v>
      </c>
      <c r="C38" s="77">
        <v>6</v>
      </c>
      <c r="D38" s="77">
        <v>2</v>
      </c>
      <c r="E38" s="77"/>
      <c r="F38" s="77">
        <v>4</v>
      </c>
      <c r="G38" s="77"/>
      <c r="H38" s="77"/>
      <c r="I38" s="77"/>
      <c r="J38" s="77">
        <f t="shared" si="0"/>
        <v>6</v>
      </c>
      <c r="K38" s="78">
        <f t="shared" si="1"/>
        <v>31.578947368421051</v>
      </c>
      <c r="L38" s="77"/>
      <c r="M38" s="77"/>
      <c r="N38" s="77"/>
      <c r="O38" s="77"/>
      <c r="P38" s="79"/>
      <c r="Q38" s="32"/>
      <c r="R38" s="58" t="s">
        <v>55</v>
      </c>
      <c r="S38" s="82">
        <v>67</v>
      </c>
      <c r="T38" s="77">
        <v>16</v>
      </c>
      <c r="U38" s="77">
        <v>11</v>
      </c>
      <c r="V38" s="77"/>
      <c r="W38" s="77">
        <v>6</v>
      </c>
      <c r="X38" s="77"/>
      <c r="Y38" s="77">
        <v>11</v>
      </c>
      <c r="Z38" s="77"/>
      <c r="AA38" s="77">
        <f t="shared" si="2"/>
        <v>28</v>
      </c>
      <c r="AB38" s="78">
        <f t="shared" si="3"/>
        <v>41.791044776119406</v>
      </c>
      <c r="AC38" s="97"/>
      <c r="AD38" s="77"/>
      <c r="AE38" s="77"/>
      <c r="AF38" s="77"/>
      <c r="AG38" s="79"/>
    </row>
    <row r="39" spans="1:33" s="36" customFormat="1" ht="12.75" customHeight="1">
      <c r="A39" s="58" t="s">
        <v>56</v>
      </c>
      <c r="B39" s="77">
        <v>3</v>
      </c>
      <c r="C39" s="77"/>
      <c r="D39" s="77"/>
      <c r="E39" s="77"/>
      <c r="F39" s="77"/>
      <c r="G39" s="77"/>
      <c r="H39" s="77"/>
      <c r="I39" s="77"/>
      <c r="J39" s="77">
        <f t="shared" si="0"/>
        <v>0</v>
      </c>
      <c r="K39" s="78">
        <f t="shared" si="1"/>
        <v>0</v>
      </c>
      <c r="L39" s="77"/>
      <c r="M39" s="77"/>
      <c r="N39" s="77"/>
      <c r="O39" s="77"/>
      <c r="P39" s="79"/>
      <c r="Q39" s="32"/>
      <c r="R39" s="58" t="s">
        <v>56</v>
      </c>
      <c r="S39" s="82">
        <v>4</v>
      </c>
      <c r="T39" s="77"/>
      <c r="U39" s="77">
        <v>1</v>
      </c>
      <c r="V39" s="77"/>
      <c r="W39" s="77"/>
      <c r="X39" s="77"/>
      <c r="Y39" s="77"/>
      <c r="Z39" s="77"/>
      <c r="AA39" s="77">
        <f t="shared" si="2"/>
        <v>1</v>
      </c>
      <c r="AB39" s="78">
        <f t="shared" si="3"/>
        <v>25</v>
      </c>
      <c r="AC39" s="97"/>
      <c r="AD39" s="77"/>
      <c r="AE39" s="77"/>
      <c r="AF39" s="77"/>
      <c r="AG39" s="79"/>
    </row>
    <row r="40" spans="1:33" s="36" customFormat="1" ht="12" customHeight="1">
      <c r="A40" s="58" t="s">
        <v>57</v>
      </c>
      <c r="B40" s="77">
        <v>16</v>
      </c>
      <c r="C40" s="77"/>
      <c r="D40" s="77">
        <v>8</v>
      </c>
      <c r="E40" s="77"/>
      <c r="F40" s="77">
        <v>4</v>
      </c>
      <c r="G40" s="77"/>
      <c r="H40" s="77"/>
      <c r="I40" s="77"/>
      <c r="J40" s="77">
        <f t="shared" si="0"/>
        <v>12</v>
      </c>
      <c r="K40" s="78">
        <f t="shared" si="1"/>
        <v>75</v>
      </c>
      <c r="L40" s="77"/>
      <c r="M40" s="77"/>
      <c r="N40" s="77"/>
      <c r="O40" s="77"/>
      <c r="P40" s="79"/>
      <c r="Q40" s="32"/>
      <c r="R40" s="58" t="s">
        <v>57</v>
      </c>
      <c r="S40" s="82">
        <v>26</v>
      </c>
      <c r="T40" s="77"/>
      <c r="U40" s="77">
        <v>12</v>
      </c>
      <c r="V40" s="77"/>
      <c r="W40" s="77">
        <v>2</v>
      </c>
      <c r="X40" s="77"/>
      <c r="Y40" s="77">
        <v>2</v>
      </c>
      <c r="Z40" s="77"/>
      <c r="AA40" s="77">
        <f t="shared" si="2"/>
        <v>16</v>
      </c>
      <c r="AB40" s="78">
        <f t="shared" si="3"/>
        <v>61.53846153846154</v>
      </c>
      <c r="AC40" s="77"/>
      <c r="AD40" s="77"/>
      <c r="AE40" s="77"/>
      <c r="AF40" s="77"/>
      <c r="AG40" s="79"/>
    </row>
    <row r="41" spans="1:33" s="36" customFormat="1" ht="12.75" customHeight="1">
      <c r="A41" s="58" t="s">
        <v>58</v>
      </c>
      <c r="B41" s="52">
        <v>21</v>
      </c>
      <c r="C41" s="52"/>
      <c r="D41" s="52">
        <v>2</v>
      </c>
      <c r="E41" s="52"/>
      <c r="F41" s="52">
        <v>4</v>
      </c>
      <c r="G41" s="52"/>
      <c r="H41" s="52">
        <v>2</v>
      </c>
      <c r="I41" s="52"/>
      <c r="J41" s="77">
        <f t="shared" si="0"/>
        <v>8</v>
      </c>
      <c r="K41" s="78">
        <f t="shared" si="1"/>
        <v>38.095238095238095</v>
      </c>
      <c r="L41" s="52"/>
      <c r="M41" s="52"/>
      <c r="N41" s="52"/>
      <c r="O41" s="52"/>
      <c r="P41" s="80"/>
      <c r="Q41" s="32"/>
      <c r="R41" s="58" t="s">
        <v>58</v>
      </c>
      <c r="S41" s="52">
        <v>65</v>
      </c>
      <c r="T41" s="52"/>
      <c r="U41" s="52">
        <v>21</v>
      </c>
      <c r="V41" s="52"/>
      <c r="W41" s="52">
        <v>11</v>
      </c>
      <c r="X41" s="52"/>
      <c r="Y41" s="52">
        <v>6</v>
      </c>
      <c r="Z41" s="52"/>
      <c r="AA41" s="77">
        <f t="shared" si="2"/>
        <v>38</v>
      </c>
      <c r="AB41" s="78">
        <f t="shared" si="3"/>
        <v>58.46153846153846</v>
      </c>
      <c r="AC41" s="52"/>
      <c r="AD41" s="52"/>
      <c r="AE41" s="52"/>
      <c r="AF41" s="52"/>
      <c r="AG41" s="80"/>
    </row>
    <row r="42" spans="1:33" s="36" customFormat="1" ht="12.75" customHeight="1">
      <c r="A42" s="58" t="s">
        <v>59</v>
      </c>
      <c r="B42" s="77">
        <v>14</v>
      </c>
      <c r="C42" s="77"/>
      <c r="D42" s="77"/>
      <c r="E42" s="77"/>
      <c r="F42" s="77"/>
      <c r="G42" s="77"/>
      <c r="H42" s="77">
        <v>1</v>
      </c>
      <c r="I42" s="77"/>
      <c r="J42" s="77">
        <f t="shared" si="0"/>
        <v>1</v>
      </c>
      <c r="K42" s="78">
        <f t="shared" si="1"/>
        <v>7.1428571428571432</v>
      </c>
      <c r="L42" s="77"/>
      <c r="M42" s="77"/>
      <c r="N42" s="77"/>
      <c r="O42" s="77"/>
      <c r="P42" s="79"/>
      <c r="Q42" s="32"/>
      <c r="R42" s="58" t="s">
        <v>59</v>
      </c>
      <c r="S42" s="82">
        <v>16</v>
      </c>
      <c r="T42" s="77"/>
      <c r="U42" s="77">
        <v>3</v>
      </c>
      <c r="V42" s="77"/>
      <c r="W42" s="77"/>
      <c r="X42" s="77"/>
      <c r="Y42" s="77">
        <v>2</v>
      </c>
      <c r="Z42" s="77"/>
      <c r="AA42" s="77">
        <f t="shared" si="2"/>
        <v>5</v>
      </c>
      <c r="AB42" s="78">
        <f t="shared" si="3"/>
        <v>31.25</v>
      </c>
      <c r="AC42" s="77"/>
      <c r="AD42" s="77"/>
      <c r="AE42" s="77"/>
      <c r="AF42" s="77"/>
      <c r="AG42" s="79"/>
    </row>
    <row r="43" spans="1:33" s="41" customFormat="1" ht="12.75" customHeight="1">
      <c r="A43" s="58" t="s">
        <v>60</v>
      </c>
      <c r="B43" s="77">
        <v>10</v>
      </c>
      <c r="C43" s="77"/>
      <c r="D43" s="77">
        <v>4</v>
      </c>
      <c r="E43" s="77"/>
      <c r="F43" s="77">
        <v>1</v>
      </c>
      <c r="G43" s="77"/>
      <c r="H43" s="77">
        <v>2</v>
      </c>
      <c r="I43" s="77"/>
      <c r="J43" s="77">
        <f t="shared" si="0"/>
        <v>7</v>
      </c>
      <c r="K43" s="78">
        <f t="shared" si="1"/>
        <v>70</v>
      </c>
      <c r="L43" s="77"/>
      <c r="M43" s="77"/>
      <c r="N43" s="77"/>
      <c r="O43" s="77"/>
      <c r="P43" s="79"/>
      <c r="Q43" s="40"/>
      <c r="R43" s="58" t="s">
        <v>60</v>
      </c>
      <c r="S43" s="82">
        <v>32</v>
      </c>
      <c r="T43" s="77"/>
      <c r="U43" s="77">
        <v>8</v>
      </c>
      <c r="V43" s="77"/>
      <c r="W43" s="77">
        <v>8</v>
      </c>
      <c r="X43" s="77"/>
      <c r="Y43" s="77">
        <v>2</v>
      </c>
      <c r="Z43" s="77"/>
      <c r="AA43" s="77">
        <f t="shared" si="2"/>
        <v>18</v>
      </c>
      <c r="AB43" s="78">
        <f t="shared" si="3"/>
        <v>56.25</v>
      </c>
      <c r="AC43" s="77"/>
      <c r="AD43" s="77"/>
      <c r="AE43" s="77"/>
      <c r="AF43" s="77"/>
      <c r="AG43" s="79"/>
    </row>
    <row r="44" spans="1:33" s="36" customFormat="1" ht="12.75" customHeight="1">
      <c r="A44" s="58" t="s">
        <v>61</v>
      </c>
      <c r="B44" s="77">
        <v>34</v>
      </c>
      <c r="C44" s="77">
        <v>19</v>
      </c>
      <c r="D44" s="77">
        <v>8</v>
      </c>
      <c r="E44" s="77"/>
      <c r="F44" s="77">
        <v>16</v>
      </c>
      <c r="G44" s="77"/>
      <c r="H44" s="77">
        <v>2</v>
      </c>
      <c r="I44" s="77"/>
      <c r="J44" s="77">
        <f t="shared" si="0"/>
        <v>26</v>
      </c>
      <c r="K44" s="78">
        <f t="shared" si="1"/>
        <v>76.470588235294116</v>
      </c>
      <c r="L44" s="77"/>
      <c r="M44" s="77"/>
      <c r="N44" s="77"/>
      <c r="O44" s="77"/>
      <c r="P44" s="79"/>
      <c r="Q44" s="32"/>
      <c r="R44" s="58" t="s">
        <v>61</v>
      </c>
      <c r="S44" s="82">
        <v>148</v>
      </c>
      <c r="T44" s="77">
        <v>96</v>
      </c>
      <c r="U44" s="77">
        <v>31</v>
      </c>
      <c r="V44" s="77"/>
      <c r="W44" s="77">
        <v>38</v>
      </c>
      <c r="X44" s="77"/>
      <c r="Y44" s="77">
        <v>24</v>
      </c>
      <c r="Z44" s="77"/>
      <c r="AA44" s="77">
        <f t="shared" si="2"/>
        <v>93</v>
      </c>
      <c r="AB44" s="78">
        <f t="shared" si="3"/>
        <v>62.837837837837839</v>
      </c>
      <c r="AC44" s="77"/>
      <c r="AD44" s="77"/>
      <c r="AE44" s="77"/>
      <c r="AF44" s="77"/>
      <c r="AG44" s="79"/>
    </row>
    <row r="45" spans="1:33" s="41" customFormat="1" ht="12.75" customHeight="1">
      <c r="A45" s="58" t="s">
        <v>62</v>
      </c>
      <c r="B45" s="77">
        <v>42</v>
      </c>
      <c r="C45" s="77"/>
      <c r="D45" s="77">
        <v>13</v>
      </c>
      <c r="E45" s="77"/>
      <c r="F45" s="77">
        <v>7</v>
      </c>
      <c r="G45" s="77"/>
      <c r="H45" s="77">
        <v>6</v>
      </c>
      <c r="I45" s="77"/>
      <c r="J45" s="77">
        <f t="shared" si="0"/>
        <v>26</v>
      </c>
      <c r="K45" s="78">
        <f t="shared" si="1"/>
        <v>61.904761904761905</v>
      </c>
      <c r="L45" s="77"/>
      <c r="M45" s="77"/>
      <c r="N45" s="77"/>
      <c r="O45" s="77"/>
      <c r="P45" s="79"/>
      <c r="Q45" s="40"/>
      <c r="R45" s="58" t="s">
        <v>62</v>
      </c>
      <c r="S45" s="82">
        <v>150</v>
      </c>
      <c r="T45" s="77"/>
      <c r="U45" s="77">
        <v>20</v>
      </c>
      <c r="V45" s="77"/>
      <c r="W45" s="77">
        <v>38</v>
      </c>
      <c r="X45" s="77"/>
      <c r="Y45" s="77">
        <v>31</v>
      </c>
      <c r="Z45" s="77"/>
      <c r="AA45" s="77">
        <f t="shared" si="2"/>
        <v>89</v>
      </c>
      <c r="AB45" s="78">
        <f t="shared" si="3"/>
        <v>59.333333333333336</v>
      </c>
      <c r="AC45" s="77"/>
      <c r="AD45" s="77"/>
      <c r="AE45" s="77"/>
      <c r="AF45" s="77"/>
      <c r="AG45" s="79"/>
    </row>
    <row r="46" spans="1:33" s="36" customFormat="1" ht="12.75" customHeight="1">
      <c r="A46" s="58" t="s">
        <v>63</v>
      </c>
      <c r="B46" s="77">
        <v>39</v>
      </c>
      <c r="C46" s="77"/>
      <c r="D46" s="77">
        <v>14</v>
      </c>
      <c r="E46" s="77"/>
      <c r="F46" s="77">
        <v>3</v>
      </c>
      <c r="G46" s="77"/>
      <c r="H46" s="77">
        <v>5</v>
      </c>
      <c r="I46" s="77"/>
      <c r="J46" s="77">
        <f t="shared" si="0"/>
        <v>22</v>
      </c>
      <c r="K46" s="78">
        <f t="shared" si="1"/>
        <v>56.410256410256409</v>
      </c>
      <c r="L46" s="77"/>
      <c r="M46" s="77"/>
      <c r="N46" s="77"/>
      <c r="O46" s="77"/>
      <c r="P46" s="79"/>
      <c r="Q46" s="32"/>
      <c r="R46" s="58" t="s">
        <v>63</v>
      </c>
      <c r="S46" s="82">
        <v>98</v>
      </c>
      <c r="T46" s="77"/>
      <c r="U46" s="77">
        <v>28</v>
      </c>
      <c r="V46" s="77"/>
      <c r="W46" s="77">
        <v>18</v>
      </c>
      <c r="X46" s="77"/>
      <c r="Y46" s="77">
        <v>12</v>
      </c>
      <c r="Z46" s="77"/>
      <c r="AA46" s="77">
        <f t="shared" si="2"/>
        <v>58</v>
      </c>
      <c r="AB46" s="78">
        <f t="shared" si="3"/>
        <v>59.183673469387756</v>
      </c>
      <c r="AC46" s="77"/>
      <c r="AD46" s="77"/>
      <c r="AE46" s="77"/>
      <c r="AF46" s="77"/>
      <c r="AG46" s="79"/>
    </row>
    <row r="47" spans="1:33" s="36" customFormat="1" ht="12.75" customHeight="1">
      <c r="A47" s="58" t="s">
        <v>64</v>
      </c>
      <c r="B47" s="77">
        <v>18</v>
      </c>
      <c r="C47" s="77"/>
      <c r="D47" s="77">
        <v>4</v>
      </c>
      <c r="E47" s="77"/>
      <c r="F47" s="77">
        <v>5</v>
      </c>
      <c r="G47" s="77"/>
      <c r="H47" s="77">
        <v>1</v>
      </c>
      <c r="I47" s="77"/>
      <c r="J47" s="77">
        <f t="shared" si="0"/>
        <v>10</v>
      </c>
      <c r="K47" s="78">
        <f t="shared" si="1"/>
        <v>55.555555555555557</v>
      </c>
      <c r="L47" s="77"/>
      <c r="M47" s="77"/>
      <c r="N47" s="77"/>
      <c r="O47" s="77"/>
      <c r="P47" s="79"/>
      <c r="Q47" s="32"/>
      <c r="R47" s="58" t="s">
        <v>64</v>
      </c>
      <c r="S47" s="82">
        <v>49</v>
      </c>
      <c r="T47" s="77"/>
      <c r="U47" s="77">
        <v>10</v>
      </c>
      <c r="V47" s="77"/>
      <c r="W47" s="77">
        <v>3</v>
      </c>
      <c r="X47" s="77"/>
      <c r="Y47" s="77">
        <v>5</v>
      </c>
      <c r="Z47" s="77"/>
      <c r="AA47" s="77">
        <f t="shared" si="2"/>
        <v>18</v>
      </c>
      <c r="AB47" s="78">
        <f t="shared" si="3"/>
        <v>36.734693877551024</v>
      </c>
      <c r="AC47" s="77"/>
      <c r="AD47" s="77"/>
      <c r="AE47" s="77"/>
      <c r="AF47" s="77"/>
      <c r="AG47" s="79"/>
    </row>
    <row r="48" spans="1:33" s="36" customFormat="1" ht="12.75" customHeight="1">
      <c r="A48" s="58" t="s">
        <v>81</v>
      </c>
      <c r="B48" s="77">
        <v>140</v>
      </c>
      <c r="C48" s="77"/>
      <c r="D48" s="77">
        <v>55</v>
      </c>
      <c r="E48" s="77"/>
      <c r="F48" s="77">
        <v>26</v>
      </c>
      <c r="G48" s="77"/>
      <c r="H48" s="77">
        <v>23</v>
      </c>
      <c r="I48" s="77"/>
      <c r="J48" s="77">
        <f t="shared" si="0"/>
        <v>104</v>
      </c>
      <c r="K48" s="78">
        <f t="shared" si="1"/>
        <v>74.285714285714292</v>
      </c>
      <c r="L48" s="77"/>
      <c r="M48" s="77"/>
      <c r="N48" s="77"/>
      <c r="O48" s="77"/>
      <c r="P48" s="79"/>
      <c r="Q48" s="32"/>
      <c r="R48" s="58" t="s">
        <v>81</v>
      </c>
      <c r="S48" s="82">
        <v>372</v>
      </c>
      <c r="T48" s="77"/>
      <c r="U48" s="77">
        <v>140</v>
      </c>
      <c r="V48" s="77"/>
      <c r="W48" s="77">
        <v>48</v>
      </c>
      <c r="X48" s="77"/>
      <c r="Y48" s="77">
        <v>49</v>
      </c>
      <c r="Z48" s="77"/>
      <c r="AA48" s="77">
        <f t="shared" si="2"/>
        <v>237</v>
      </c>
      <c r="AB48" s="78">
        <f t="shared" si="3"/>
        <v>63.70967741935484</v>
      </c>
      <c r="AC48" s="77"/>
      <c r="AD48" s="77"/>
      <c r="AE48" s="77"/>
      <c r="AF48" s="77"/>
      <c r="AG48" s="79"/>
    </row>
    <row r="49" spans="1:33" s="36" customFormat="1" ht="12.75" customHeight="1">
      <c r="A49" s="58" t="s">
        <v>65</v>
      </c>
      <c r="B49" s="77">
        <v>60</v>
      </c>
      <c r="C49" s="77"/>
      <c r="D49" s="77">
        <v>17</v>
      </c>
      <c r="E49" s="77"/>
      <c r="F49" s="77">
        <v>13</v>
      </c>
      <c r="G49" s="77"/>
      <c r="H49" s="77">
        <v>9</v>
      </c>
      <c r="I49" s="77"/>
      <c r="J49" s="77">
        <f t="shared" si="0"/>
        <v>39</v>
      </c>
      <c r="K49" s="78">
        <f t="shared" si="1"/>
        <v>65</v>
      </c>
      <c r="L49" s="77"/>
      <c r="M49" s="77"/>
      <c r="N49" s="77"/>
      <c r="O49" s="77"/>
      <c r="P49" s="79"/>
      <c r="Q49" s="32"/>
      <c r="R49" s="58" t="s">
        <v>65</v>
      </c>
      <c r="S49" s="82">
        <v>187</v>
      </c>
      <c r="T49" s="77"/>
      <c r="U49" s="77">
        <v>49</v>
      </c>
      <c r="V49" s="77"/>
      <c r="W49" s="77">
        <v>19</v>
      </c>
      <c r="X49" s="77"/>
      <c r="Y49" s="77">
        <v>23</v>
      </c>
      <c r="Z49" s="77"/>
      <c r="AA49" s="77">
        <f t="shared" si="2"/>
        <v>91</v>
      </c>
      <c r="AB49" s="78">
        <f t="shared" si="3"/>
        <v>48.663101604278076</v>
      </c>
      <c r="AC49" s="77"/>
      <c r="AD49" s="77"/>
      <c r="AE49" s="77"/>
      <c r="AF49" s="77"/>
      <c r="AG49" s="79"/>
    </row>
    <row r="50" spans="1:33" s="36" customFormat="1" ht="12.75" customHeight="1">
      <c r="A50" s="58" t="s">
        <v>66</v>
      </c>
      <c r="B50" s="77">
        <v>50</v>
      </c>
      <c r="C50" s="77"/>
      <c r="D50" s="77">
        <v>20</v>
      </c>
      <c r="E50" s="77"/>
      <c r="F50" s="77">
        <v>7</v>
      </c>
      <c r="G50" s="77"/>
      <c r="H50" s="77">
        <v>9</v>
      </c>
      <c r="I50" s="77"/>
      <c r="J50" s="77">
        <f t="shared" si="0"/>
        <v>36</v>
      </c>
      <c r="K50" s="78">
        <f t="shared" si="1"/>
        <v>72</v>
      </c>
      <c r="L50" s="77">
        <v>14</v>
      </c>
      <c r="M50" s="77">
        <v>39</v>
      </c>
      <c r="N50" s="77"/>
      <c r="O50" s="77">
        <v>12</v>
      </c>
      <c r="P50" s="79">
        <v>11</v>
      </c>
      <c r="Q50" s="32"/>
      <c r="R50" s="58" t="s">
        <v>66</v>
      </c>
      <c r="S50" s="82">
        <v>175</v>
      </c>
      <c r="T50" s="77"/>
      <c r="U50" s="77">
        <v>42</v>
      </c>
      <c r="V50" s="77"/>
      <c r="W50" s="77">
        <v>24</v>
      </c>
      <c r="X50" s="77"/>
      <c r="Y50" s="77">
        <v>28</v>
      </c>
      <c r="Z50" s="77"/>
      <c r="AA50" s="77">
        <f t="shared" si="2"/>
        <v>94</v>
      </c>
      <c r="AB50" s="78">
        <f t="shared" si="3"/>
        <v>53.714285714285715</v>
      </c>
      <c r="AC50" s="77">
        <v>46</v>
      </c>
      <c r="AD50" s="77">
        <v>101</v>
      </c>
      <c r="AE50" s="77"/>
      <c r="AF50" s="77">
        <v>17</v>
      </c>
      <c r="AG50" s="79">
        <v>18</v>
      </c>
    </row>
    <row r="51" spans="1:33" s="36" customFormat="1" ht="12.75" customHeight="1">
      <c r="A51" s="58" t="s">
        <v>67</v>
      </c>
      <c r="B51" s="77">
        <v>31</v>
      </c>
      <c r="C51" s="77"/>
      <c r="D51" s="77">
        <v>16</v>
      </c>
      <c r="E51" s="77"/>
      <c r="F51" s="77">
        <v>1</v>
      </c>
      <c r="G51" s="77"/>
      <c r="H51" s="77">
        <v>9</v>
      </c>
      <c r="I51" s="77"/>
      <c r="J51" s="77">
        <f t="shared" si="0"/>
        <v>26</v>
      </c>
      <c r="K51" s="78">
        <f t="shared" si="1"/>
        <v>83.870967741935488</v>
      </c>
      <c r="L51" s="77"/>
      <c r="M51" s="77"/>
      <c r="N51" s="77"/>
      <c r="O51" s="77"/>
      <c r="P51" s="79"/>
      <c r="Q51" s="32"/>
      <c r="R51" s="58" t="s">
        <v>67</v>
      </c>
      <c r="S51" s="82">
        <v>16</v>
      </c>
      <c r="T51" s="77"/>
      <c r="U51" s="77">
        <v>6</v>
      </c>
      <c r="V51" s="77"/>
      <c r="W51" s="77"/>
      <c r="X51" s="77"/>
      <c r="Y51" s="77">
        <v>5</v>
      </c>
      <c r="Z51" s="77"/>
      <c r="AA51" s="77">
        <f t="shared" si="2"/>
        <v>11</v>
      </c>
      <c r="AB51" s="78">
        <f t="shared" si="3"/>
        <v>68.75</v>
      </c>
      <c r="AC51" s="77"/>
      <c r="AD51" s="77"/>
      <c r="AE51" s="77"/>
      <c r="AF51" s="77"/>
      <c r="AG51" s="79"/>
    </row>
    <row r="52" spans="1:33" s="41" customFormat="1" ht="12.75" customHeight="1">
      <c r="A52" s="58" t="s">
        <v>68</v>
      </c>
      <c r="B52" s="77">
        <v>7</v>
      </c>
      <c r="C52" s="77"/>
      <c r="D52" s="77">
        <v>3</v>
      </c>
      <c r="E52" s="77"/>
      <c r="F52" s="77"/>
      <c r="G52" s="77"/>
      <c r="H52" s="77">
        <v>1</v>
      </c>
      <c r="I52" s="77"/>
      <c r="J52" s="77">
        <f t="shared" si="0"/>
        <v>4</v>
      </c>
      <c r="K52" s="78">
        <f t="shared" si="1"/>
        <v>57.142857142857146</v>
      </c>
      <c r="L52" s="77"/>
      <c r="M52" s="77"/>
      <c r="N52" s="77"/>
      <c r="O52" s="77"/>
      <c r="P52" s="79"/>
      <c r="Q52" s="40"/>
      <c r="R52" s="58" t="s">
        <v>68</v>
      </c>
      <c r="S52" s="82">
        <v>4</v>
      </c>
      <c r="T52" s="77"/>
      <c r="U52" s="77"/>
      <c r="V52" s="77"/>
      <c r="W52" s="77"/>
      <c r="X52" s="77"/>
      <c r="Y52" s="77"/>
      <c r="Z52" s="77"/>
      <c r="AA52" s="77">
        <f t="shared" si="2"/>
        <v>0</v>
      </c>
      <c r="AB52" s="78">
        <f t="shared" si="3"/>
        <v>0</v>
      </c>
      <c r="AC52" s="77"/>
      <c r="AD52" s="77"/>
      <c r="AE52" s="77"/>
      <c r="AF52" s="77"/>
      <c r="AG52" s="79"/>
    </row>
    <row r="53" spans="1:33" s="36" customFormat="1" ht="12.75" customHeight="1">
      <c r="A53" s="58" t="s">
        <v>69</v>
      </c>
      <c r="B53" s="77">
        <v>8</v>
      </c>
      <c r="C53" s="77"/>
      <c r="D53" s="77">
        <v>3</v>
      </c>
      <c r="E53" s="77"/>
      <c r="F53" s="77">
        <v>2</v>
      </c>
      <c r="G53" s="77"/>
      <c r="H53" s="77"/>
      <c r="I53" s="77"/>
      <c r="J53" s="77">
        <f t="shared" si="0"/>
        <v>5</v>
      </c>
      <c r="K53" s="78">
        <f t="shared" si="1"/>
        <v>62.5</v>
      </c>
      <c r="L53" s="77"/>
      <c r="M53" s="77"/>
      <c r="N53" s="77"/>
      <c r="O53" s="77"/>
      <c r="P53" s="79"/>
      <c r="Q53" s="32"/>
      <c r="R53" s="58" t="s">
        <v>69</v>
      </c>
      <c r="S53" s="82">
        <v>3</v>
      </c>
      <c r="T53" s="77"/>
      <c r="U53" s="77"/>
      <c r="V53" s="77"/>
      <c r="W53" s="77"/>
      <c r="X53" s="77"/>
      <c r="Y53" s="77">
        <v>3</v>
      </c>
      <c r="Z53" s="77"/>
      <c r="AA53" s="77">
        <f t="shared" si="2"/>
        <v>3</v>
      </c>
      <c r="AB53" s="78">
        <f t="shared" si="3"/>
        <v>100</v>
      </c>
      <c r="AC53" s="77"/>
      <c r="AD53" s="77"/>
      <c r="AE53" s="77"/>
      <c r="AF53" s="77"/>
      <c r="AG53" s="79"/>
    </row>
    <row r="54" spans="1:33" s="36" customFormat="1" ht="12.75" customHeight="1">
      <c r="A54" s="58" t="s">
        <v>70</v>
      </c>
      <c r="B54" s="77">
        <v>1</v>
      </c>
      <c r="C54" s="77"/>
      <c r="D54" s="77"/>
      <c r="E54" s="77"/>
      <c r="F54" s="77"/>
      <c r="G54" s="77"/>
      <c r="H54" s="77"/>
      <c r="I54" s="77"/>
      <c r="J54" s="77">
        <f t="shared" si="0"/>
        <v>0</v>
      </c>
      <c r="K54" s="78">
        <f t="shared" si="1"/>
        <v>0</v>
      </c>
      <c r="L54" s="77"/>
      <c r="M54" s="77"/>
      <c r="N54" s="77"/>
      <c r="O54" s="77"/>
      <c r="P54" s="79"/>
      <c r="Q54" s="32"/>
      <c r="R54" s="58" t="s">
        <v>70</v>
      </c>
      <c r="S54" s="82">
        <v>0</v>
      </c>
      <c r="T54" s="77"/>
      <c r="U54" s="77"/>
      <c r="V54" s="77"/>
      <c r="W54" s="77"/>
      <c r="X54" s="77"/>
      <c r="Y54" s="77"/>
      <c r="Z54" s="77"/>
      <c r="AA54" s="77">
        <f t="shared" si="2"/>
        <v>0</v>
      </c>
      <c r="AB54" s="78" t="e">
        <f t="shared" si="3"/>
        <v>#DIV/0!</v>
      </c>
      <c r="AC54" s="77"/>
      <c r="AD54" s="77"/>
      <c r="AE54" s="77"/>
      <c r="AF54" s="77"/>
      <c r="AG54" s="79"/>
    </row>
    <row r="55" spans="1:33" s="41" customFormat="1" ht="12.75" customHeight="1">
      <c r="A55" s="58" t="s">
        <v>76</v>
      </c>
      <c r="B55" s="77">
        <v>11</v>
      </c>
      <c r="C55" s="77">
        <v>11</v>
      </c>
      <c r="D55" s="77"/>
      <c r="E55" s="77">
        <v>4</v>
      </c>
      <c r="F55" s="77"/>
      <c r="G55" s="77">
        <v>5</v>
      </c>
      <c r="H55" s="77"/>
      <c r="I55" s="77"/>
      <c r="J55" s="77">
        <f t="shared" si="0"/>
        <v>9</v>
      </c>
      <c r="K55" s="78">
        <f t="shared" si="1"/>
        <v>81.818181818181813</v>
      </c>
      <c r="L55" s="77"/>
      <c r="M55" s="77"/>
      <c r="N55" s="77"/>
      <c r="O55" s="77"/>
      <c r="P55" s="79"/>
      <c r="Q55" s="40"/>
      <c r="R55" s="58" t="s">
        <v>76</v>
      </c>
      <c r="S55" s="77">
        <v>42</v>
      </c>
      <c r="T55" s="77">
        <v>42</v>
      </c>
      <c r="U55" s="77"/>
      <c r="V55" s="77">
        <v>9</v>
      </c>
      <c r="W55" s="77"/>
      <c r="X55" s="77">
        <v>13</v>
      </c>
      <c r="Y55" s="77"/>
      <c r="Z55" s="77">
        <v>10</v>
      </c>
      <c r="AA55" s="77">
        <f t="shared" si="2"/>
        <v>32</v>
      </c>
      <c r="AB55" s="78">
        <f t="shared" si="3"/>
        <v>76.19047619047619</v>
      </c>
      <c r="AC55" s="77"/>
      <c r="AD55" s="77"/>
      <c r="AE55" s="77"/>
      <c r="AF55" s="77"/>
      <c r="AG55" s="79"/>
    </row>
    <row r="56" spans="1:33" s="41" customFormat="1" ht="12.75" customHeight="1">
      <c r="A56" s="58" t="s">
        <v>71</v>
      </c>
      <c r="B56" s="77">
        <v>3</v>
      </c>
      <c r="C56" s="77"/>
      <c r="D56" s="77"/>
      <c r="E56" s="77"/>
      <c r="F56" s="77"/>
      <c r="G56" s="77"/>
      <c r="H56" s="77"/>
      <c r="I56" s="77"/>
      <c r="J56" s="77">
        <f t="shared" si="0"/>
        <v>0</v>
      </c>
      <c r="K56" s="78">
        <f t="shared" si="1"/>
        <v>0</v>
      </c>
      <c r="L56" s="77"/>
      <c r="M56" s="77"/>
      <c r="N56" s="77"/>
      <c r="O56" s="77"/>
      <c r="P56" s="79"/>
      <c r="Q56" s="40"/>
      <c r="R56" s="58" t="s">
        <v>71</v>
      </c>
      <c r="S56" s="77"/>
      <c r="T56" s="77"/>
      <c r="U56" s="77"/>
      <c r="V56" s="77"/>
      <c r="W56" s="77"/>
      <c r="X56" s="77"/>
      <c r="Y56" s="77"/>
      <c r="Z56" s="77"/>
      <c r="AA56" s="77">
        <f t="shared" si="2"/>
        <v>0</v>
      </c>
      <c r="AB56" s="78" t="e">
        <f t="shared" si="3"/>
        <v>#DIV/0!</v>
      </c>
      <c r="AC56" s="77"/>
      <c r="AD56" s="77"/>
      <c r="AE56" s="77"/>
      <c r="AF56" s="77"/>
      <c r="AG56" s="79"/>
    </row>
    <row r="57" spans="1:33" s="41" customFormat="1" ht="12.75" customHeight="1" thickBot="1">
      <c r="A57" s="58" t="s">
        <v>72</v>
      </c>
      <c r="B57" s="77">
        <v>2</v>
      </c>
      <c r="C57" s="77"/>
      <c r="D57" s="77"/>
      <c r="E57" s="77"/>
      <c r="F57" s="77">
        <v>2</v>
      </c>
      <c r="G57" s="77"/>
      <c r="H57" s="77"/>
      <c r="I57" s="77"/>
      <c r="J57" s="77">
        <f t="shared" si="0"/>
        <v>2</v>
      </c>
      <c r="K57" s="78">
        <f t="shared" si="1"/>
        <v>100</v>
      </c>
      <c r="L57" s="77"/>
      <c r="M57" s="77"/>
      <c r="N57" s="77"/>
      <c r="O57" s="77"/>
      <c r="P57" s="79"/>
      <c r="Q57" s="40"/>
      <c r="R57" s="58" t="s">
        <v>72</v>
      </c>
      <c r="S57" s="77">
        <v>1</v>
      </c>
      <c r="T57" s="77"/>
      <c r="U57" s="77">
        <v>1</v>
      </c>
      <c r="V57" s="77"/>
      <c r="W57" s="77"/>
      <c r="X57" s="77"/>
      <c r="Y57" s="77"/>
      <c r="Z57" s="77"/>
      <c r="AA57" s="77">
        <f t="shared" si="2"/>
        <v>1</v>
      </c>
      <c r="AB57" s="78">
        <f t="shared" si="3"/>
        <v>100</v>
      </c>
      <c r="AC57" s="77"/>
      <c r="AD57" s="77"/>
      <c r="AE57" s="77"/>
      <c r="AF57" s="77"/>
      <c r="AG57" s="79"/>
    </row>
    <row r="58" spans="1:33" s="63" customFormat="1" ht="13.5" thickBot="1">
      <c r="A58" s="114" t="s">
        <v>82</v>
      </c>
      <c r="B58" s="115">
        <f t="shared" ref="B58:I58" si="4">SUM(B7:B57)</f>
        <v>1793</v>
      </c>
      <c r="C58" s="115">
        <f t="shared" si="4"/>
        <v>527</v>
      </c>
      <c r="D58" s="115">
        <f t="shared" si="4"/>
        <v>320</v>
      </c>
      <c r="E58" s="115">
        <f t="shared" si="4"/>
        <v>60</v>
      </c>
      <c r="F58" s="115">
        <f t="shared" si="4"/>
        <v>266</v>
      </c>
      <c r="G58" s="115">
        <f t="shared" si="4"/>
        <v>95</v>
      </c>
      <c r="H58" s="115">
        <f t="shared" si="4"/>
        <v>142</v>
      </c>
      <c r="I58" s="115">
        <f t="shared" si="4"/>
        <v>45</v>
      </c>
      <c r="J58" s="115">
        <f t="shared" ref="J58" si="5">SUM(D58:I58)</f>
        <v>928</v>
      </c>
      <c r="K58" s="116">
        <f t="shared" si="1"/>
        <v>51.756832124930284</v>
      </c>
      <c r="L58" s="115">
        <f>SUM(L7:L57)</f>
        <v>25</v>
      </c>
      <c r="M58" s="115">
        <f>SUM(M7:M57)</f>
        <v>57</v>
      </c>
      <c r="N58" s="115">
        <f>SUM(N7:N57)</f>
        <v>0</v>
      </c>
      <c r="O58" s="115">
        <f>SUM(O7:O57)</f>
        <v>18</v>
      </c>
      <c r="P58" s="120">
        <f>SUM(P7:P57)</f>
        <v>16</v>
      </c>
      <c r="Q58" s="56"/>
      <c r="R58" s="121" t="s">
        <v>82</v>
      </c>
      <c r="S58" s="115">
        <f t="shared" ref="S58:Z58" si="6">SUM(S7:S57)</f>
        <v>6037</v>
      </c>
      <c r="T58" s="115">
        <f t="shared" si="6"/>
        <v>2159</v>
      </c>
      <c r="U58" s="115">
        <f t="shared" si="6"/>
        <v>857</v>
      </c>
      <c r="V58" s="115">
        <f t="shared" si="6"/>
        <v>157</v>
      </c>
      <c r="W58" s="115">
        <f t="shared" si="6"/>
        <v>626</v>
      </c>
      <c r="X58" s="115">
        <f t="shared" si="6"/>
        <v>181</v>
      </c>
      <c r="Y58" s="115">
        <f t="shared" si="6"/>
        <v>505</v>
      </c>
      <c r="Z58" s="115">
        <f t="shared" si="6"/>
        <v>193</v>
      </c>
      <c r="AA58" s="115">
        <f t="shared" ref="AA58" si="7">SUM(U58:Z58)</f>
        <v>2519</v>
      </c>
      <c r="AB58" s="122">
        <f t="shared" si="3"/>
        <v>41.726022859035943</v>
      </c>
      <c r="AC58" s="115">
        <f>SUM(AC7:AC57)</f>
        <v>57</v>
      </c>
      <c r="AD58" s="115">
        <f>SUM(AD7:AD57)</f>
        <v>122</v>
      </c>
      <c r="AE58" s="115">
        <f>SUM(AE7:AE57)</f>
        <v>0</v>
      </c>
      <c r="AF58" s="115">
        <f>SUM(AF7:AF57)</f>
        <v>39</v>
      </c>
      <c r="AG58" s="120">
        <f>SUM(AG7:AG57)</f>
        <v>38</v>
      </c>
    </row>
    <row r="59" spans="1:33">
      <c r="B59" s="95"/>
      <c r="C59" s="95"/>
      <c r="D59" s="95"/>
      <c r="E59" s="95"/>
      <c r="F59" s="95"/>
      <c r="G59" s="95"/>
      <c r="H59" s="95"/>
      <c r="I59" s="95"/>
      <c r="J59" s="95"/>
      <c r="K59" s="96"/>
      <c r="L59" s="95"/>
      <c r="M59" s="95"/>
      <c r="N59" s="95"/>
      <c r="O59" s="95"/>
      <c r="P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1:33">
      <c r="A60" s="14" t="s">
        <v>78</v>
      </c>
      <c r="T60" s="3"/>
      <c r="U60" s="3"/>
      <c r="V60" s="3"/>
      <c r="W60" s="3"/>
      <c r="X60" s="3"/>
      <c r="Y60" s="3"/>
      <c r="Z60" s="3"/>
      <c r="AA60" s="3"/>
    </row>
    <row r="61" spans="1:33">
      <c r="A61" s="13" t="s">
        <v>86</v>
      </c>
      <c r="T61" s="3"/>
      <c r="U61" s="3"/>
      <c r="V61" s="3"/>
      <c r="W61" s="3"/>
      <c r="X61" s="3"/>
      <c r="Y61" s="3"/>
      <c r="Z61" s="3"/>
      <c r="AA61" s="3"/>
    </row>
    <row r="62" spans="1:33">
      <c r="A62" s="13" t="s">
        <v>79</v>
      </c>
      <c r="T62" s="3"/>
      <c r="U62" s="3"/>
      <c r="V62" s="3"/>
      <c r="W62" s="3"/>
      <c r="X62" s="3"/>
      <c r="Y62" s="3"/>
      <c r="Z62" s="3"/>
      <c r="AA62" s="3"/>
    </row>
    <row r="63" spans="1:33">
      <c r="T63" s="3"/>
      <c r="U63" s="3"/>
      <c r="V63" s="3"/>
      <c r="W63" s="3"/>
      <c r="X63" s="3"/>
      <c r="Y63" s="3"/>
      <c r="Z63" s="3"/>
      <c r="AA63" s="3"/>
    </row>
    <row r="64" spans="1:33">
      <c r="T64" s="3"/>
      <c r="U64" s="3"/>
      <c r="V64" s="3"/>
      <c r="W64" s="3"/>
      <c r="X64" s="3"/>
      <c r="Y64" s="3"/>
      <c r="Z64" s="3"/>
      <c r="AA64" s="3"/>
    </row>
    <row r="65" spans="20:27">
      <c r="T65" s="3"/>
      <c r="U65" s="3"/>
      <c r="V65" s="3"/>
      <c r="W65" s="3"/>
      <c r="X65" s="3"/>
      <c r="Y65" s="3"/>
      <c r="Z65" s="3"/>
      <c r="AA65" s="3"/>
    </row>
    <row r="66" spans="20:27">
      <c r="T66" s="3"/>
      <c r="U66" s="3"/>
      <c r="V66" s="3"/>
      <c r="W66" s="3"/>
      <c r="X66" s="3"/>
      <c r="Y66" s="3"/>
      <c r="Z66" s="3"/>
      <c r="AA66" s="3"/>
    </row>
    <row r="67" spans="20:27">
      <c r="T67" s="3"/>
      <c r="U67" s="3"/>
      <c r="V67" s="3"/>
      <c r="W67" s="3"/>
      <c r="X67" s="3"/>
      <c r="Y67" s="3"/>
      <c r="Z67" s="3"/>
      <c r="AA67" s="3"/>
    </row>
    <row r="68" spans="20:27">
      <c r="T68" s="3"/>
      <c r="U68" s="3"/>
      <c r="V68" s="3"/>
      <c r="W68" s="3"/>
      <c r="X68" s="3"/>
      <c r="Y68" s="3"/>
      <c r="Z68" s="3"/>
      <c r="AA68" s="3"/>
    </row>
    <row r="69" spans="20:27">
      <c r="T69" s="3"/>
      <c r="U69" s="3"/>
      <c r="V69" s="3"/>
      <c r="W69" s="3"/>
      <c r="X69" s="3"/>
      <c r="Y69" s="3"/>
      <c r="Z69" s="3"/>
      <c r="AA69" s="3"/>
    </row>
    <row r="70" spans="20:27">
      <c r="T70" s="3"/>
      <c r="U70" s="3"/>
      <c r="V70" s="3"/>
      <c r="W70" s="3"/>
      <c r="X70" s="3"/>
      <c r="Y70" s="3"/>
      <c r="Z70" s="3"/>
      <c r="AA70" s="3"/>
    </row>
    <row r="71" spans="20:27">
      <c r="T71" s="3"/>
      <c r="U71" s="3"/>
      <c r="V71" s="3"/>
      <c r="W71" s="3"/>
      <c r="X71" s="3"/>
      <c r="Y71" s="3"/>
      <c r="Z71" s="3"/>
      <c r="AA71" s="3"/>
    </row>
    <row r="72" spans="20:27">
      <c r="T72" s="3"/>
      <c r="U72" s="3"/>
      <c r="V72" s="3"/>
      <c r="W72" s="3"/>
      <c r="X72" s="3"/>
      <c r="Y72" s="3"/>
      <c r="Z72" s="3"/>
      <c r="AA72" s="3"/>
    </row>
    <row r="73" spans="20:27">
      <c r="T73" s="3"/>
      <c r="U73" s="3"/>
      <c r="V73" s="3"/>
      <c r="W73" s="3"/>
      <c r="X73" s="3"/>
      <c r="Y73" s="3"/>
      <c r="Z73" s="3"/>
      <c r="AA73" s="3"/>
    </row>
    <row r="74" spans="20:27">
      <c r="T74" s="3"/>
      <c r="U74" s="3"/>
      <c r="V74" s="3"/>
      <c r="W74" s="3"/>
      <c r="X74" s="3"/>
      <c r="Y74" s="3"/>
      <c r="Z74" s="3"/>
      <c r="AA74" s="3"/>
    </row>
    <row r="75" spans="20:27">
      <c r="T75" s="3"/>
      <c r="U75" s="3"/>
      <c r="V75" s="3"/>
      <c r="W75" s="3"/>
      <c r="X75" s="3"/>
      <c r="Y75" s="3"/>
      <c r="Z75" s="3"/>
      <c r="AA75" s="3"/>
    </row>
    <row r="76" spans="20:27">
      <c r="T76" s="3"/>
      <c r="U76" s="3"/>
      <c r="V76" s="3"/>
      <c r="W76" s="3"/>
      <c r="X76" s="3"/>
      <c r="Y76" s="3"/>
      <c r="Z76" s="3"/>
      <c r="AA76" s="3"/>
    </row>
    <row r="77" spans="20:27">
      <c r="T77" s="3"/>
      <c r="U77" s="3"/>
      <c r="V77" s="3"/>
      <c r="W77" s="3"/>
      <c r="X77" s="3"/>
      <c r="Y77" s="3"/>
      <c r="Z77" s="3"/>
      <c r="AA77" s="3"/>
    </row>
    <row r="78" spans="20:27">
      <c r="T78" s="3"/>
      <c r="U78" s="3"/>
      <c r="V78" s="3"/>
      <c r="W78" s="3"/>
      <c r="X78" s="3"/>
      <c r="Y78" s="3"/>
      <c r="Z78" s="3"/>
      <c r="AA78" s="3"/>
    </row>
    <row r="79" spans="20:27">
      <c r="T79" s="3"/>
      <c r="U79" s="3"/>
      <c r="V79" s="3"/>
      <c r="W79" s="3"/>
      <c r="X79" s="3"/>
      <c r="Y79" s="3"/>
      <c r="Z79" s="3"/>
      <c r="AA79" s="3"/>
    </row>
    <row r="80" spans="20:27">
      <c r="T80" s="3"/>
      <c r="U80" s="3"/>
      <c r="V80" s="3"/>
      <c r="W80" s="3"/>
      <c r="X80" s="3"/>
      <c r="Y80" s="3"/>
      <c r="Z80" s="3"/>
      <c r="AA80" s="3"/>
    </row>
    <row r="81" spans="20:27">
      <c r="T81" s="3"/>
      <c r="U81" s="3"/>
      <c r="V81" s="3"/>
      <c r="W81" s="3"/>
      <c r="X81" s="3"/>
      <c r="Y81" s="3"/>
      <c r="Z81" s="3"/>
      <c r="AA81" s="3"/>
    </row>
    <row r="82" spans="20:27">
      <c r="T82" s="3"/>
      <c r="U82" s="3"/>
      <c r="V82" s="3"/>
      <c r="W82" s="3"/>
      <c r="X82" s="3"/>
      <c r="Y82" s="3"/>
      <c r="Z82" s="3"/>
      <c r="AA82" s="3"/>
    </row>
    <row r="83" spans="20:27">
      <c r="T83" s="3"/>
      <c r="U83" s="3"/>
      <c r="V83" s="3"/>
      <c r="W83" s="3"/>
      <c r="X83" s="3"/>
      <c r="Y83" s="3"/>
      <c r="Z83" s="3"/>
      <c r="AA83" s="3"/>
    </row>
    <row r="84" spans="20:27">
      <c r="T84" s="3"/>
      <c r="U84" s="3"/>
      <c r="V84" s="3"/>
      <c r="W84" s="3"/>
      <c r="X84" s="3"/>
      <c r="Y84" s="3"/>
      <c r="Z84" s="3"/>
      <c r="AA84" s="3"/>
    </row>
    <row r="85" spans="20:27">
      <c r="T85" s="3"/>
      <c r="U85" s="3"/>
      <c r="V85" s="3"/>
      <c r="W85" s="3"/>
      <c r="X85" s="3"/>
      <c r="Y85" s="3"/>
      <c r="Z85" s="3"/>
      <c r="AA85" s="3"/>
    </row>
    <row r="86" spans="20:27">
      <c r="T86" s="3"/>
      <c r="U86" s="3"/>
      <c r="V86" s="3"/>
      <c r="W86" s="3"/>
      <c r="X86" s="3"/>
      <c r="Y86" s="3"/>
      <c r="Z86" s="3"/>
      <c r="AA86" s="3"/>
    </row>
    <row r="87" spans="20:27">
      <c r="T87" s="3"/>
      <c r="U87" s="3"/>
      <c r="V87" s="3"/>
      <c r="W87" s="3"/>
      <c r="X87" s="3"/>
      <c r="Y87" s="3"/>
      <c r="Z87" s="3"/>
      <c r="AA87" s="3"/>
    </row>
    <row r="88" spans="20:27">
      <c r="T88" s="3"/>
      <c r="U88" s="3"/>
      <c r="V88" s="3"/>
      <c r="W88" s="3"/>
      <c r="X88" s="3"/>
      <c r="Y88" s="3"/>
      <c r="Z88" s="3"/>
      <c r="AA88" s="3"/>
    </row>
    <row r="89" spans="20:27">
      <c r="T89" s="3"/>
      <c r="U89" s="3"/>
      <c r="V89" s="3"/>
      <c r="W89" s="3"/>
      <c r="X89" s="3"/>
      <c r="Y89" s="3"/>
      <c r="Z89" s="3"/>
      <c r="AA89" s="3"/>
    </row>
    <row r="90" spans="20:27">
      <c r="T90" s="3"/>
      <c r="U90" s="3"/>
      <c r="V90" s="3"/>
      <c r="W90" s="3"/>
      <c r="X90" s="3"/>
      <c r="Y90" s="3"/>
      <c r="Z90" s="3"/>
      <c r="AA90" s="3"/>
    </row>
    <row r="91" spans="20:27">
      <c r="T91" s="3"/>
      <c r="U91" s="3"/>
      <c r="V91" s="3"/>
      <c r="W91" s="3"/>
      <c r="X91" s="3"/>
      <c r="Y91" s="3"/>
      <c r="Z91" s="3"/>
      <c r="AA91" s="3"/>
    </row>
    <row r="92" spans="20:27">
      <c r="T92" s="3"/>
      <c r="U92" s="3"/>
      <c r="V92" s="3"/>
      <c r="W92" s="3"/>
      <c r="X92" s="3"/>
      <c r="Y92" s="3"/>
      <c r="Z92" s="3"/>
      <c r="AA92" s="3"/>
    </row>
    <row r="93" spans="20:27">
      <c r="T93" s="3"/>
      <c r="U93" s="3"/>
      <c r="V93" s="3"/>
      <c r="W93" s="3"/>
      <c r="X93" s="3"/>
      <c r="Y93" s="3"/>
      <c r="Z93" s="3"/>
      <c r="AA93" s="3"/>
    </row>
    <row r="94" spans="20:27">
      <c r="T94" s="3"/>
      <c r="U94" s="3"/>
      <c r="V94" s="3"/>
      <c r="W94" s="3"/>
      <c r="X94" s="3"/>
      <c r="Y94" s="3"/>
      <c r="Z94" s="3"/>
      <c r="AA94" s="3"/>
    </row>
    <row r="95" spans="20:27">
      <c r="T95" s="3"/>
      <c r="U95" s="3"/>
      <c r="V95" s="3"/>
      <c r="W95" s="3"/>
      <c r="X95" s="3"/>
      <c r="Y95" s="3"/>
      <c r="Z95" s="3"/>
      <c r="AA95" s="3"/>
    </row>
    <row r="96" spans="20:27">
      <c r="T96" s="3"/>
      <c r="U96" s="3"/>
      <c r="V96" s="3"/>
      <c r="W96" s="3"/>
      <c r="X96" s="3"/>
      <c r="Y96" s="3"/>
      <c r="Z96" s="3"/>
      <c r="AA96" s="3"/>
    </row>
    <row r="97" spans="20:27">
      <c r="T97" s="3"/>
      <c r="U97" s="3"/>
      <c r="V97" s="3"/>
      <c r="W97" s="3"/>
      <c r="X97" s="3"/>
      <c r="Y97" s="3"/>
      <c r="Z97" s="3"/>
      <c r="AA97" s="3"/>
    </row>
    <row r="98" spans="20:27">
      <c r="T98" s="3"/>
      <c r="U98" s="3"/>
      <c r="V98" s="3"/>
      <c r="W98" s="3"/>
      <c r="X98" s="3"/>
      <c r="Y98" s="3"/>
      <c r="Z98" s="3"/>
      <c r="AA98" s="3"/>
    </row>
    <row r="99" spans="20:27">
      <c r="T99" s="3"/>
      <c r="U99" s="3"/>
      <c r="V99" s="3"/>
      <c r="W99" s="3"/>
      <c r="X99" s="3"/>
      <c r="Y99" s="3"/>
      <c r="Z99" s="3"/>
      <c r="AA99" s="3"/>
    </row>
    <row r="100" spans="20:27">
      <c r="T100" s="3"/>
      <c r="U100" s="3"/>
      <c r="V100" s="3"/>
      <c r="W100" s="3"/>
      <c r="X100" s="3"/>
      <c r="Y100" s="3"/>
      <c r="Z100" s="3"/>
      <c r="AA100" s="3"/>
    </row>
    <row r="101" spans="20:27">
      <c r="T101" s="3"/>
      <c r="U101" s="3"/>
      <c r="V101" s="3"/>
      <c r="W101" s="3"/>
      <c r="X101" s="3"/>
      <c r="Y101" s="3"/>
      <c r="Z101" s="3"/>
      <c r="AA101" s="3"/>
    </row>
    <row r="102" spans="20:27">
      <c r="T102" s="3"/>
      <c r="U102" s="3"/>
      <c r="V102" s="3"/>
      <c r="W102" s="3"/>
      <c r="X102" s="3"/>
      <c r="Y102" s="3"/>
      <c r="Z102" s="3"/>
      <c r="AA102" s="3"/>
    </row>
    <row r="103" spans="20:27">
      <c r="T103" s="3"/>
      <c r="U103" s="3"/>
      <c r="V103" s="3"/>
      <c r="W103" s="3"/>
      <c r="X103" s="3"/>
      <c r="Y103" s="3"/>
      <c r="Z103" s="3"/>
      <c r="AA103" s="3"/>
    </row>
    <row r="104" spans="20:27">
      <c r="T104" s="3"/>
      <c r="U104" s="3"/>
      <c r="V104" s="3"/>
      <c r="W104" s="3"/>
      <c r="X104" s="3"/>
      <c r="Y104" s="3"/>
      <c r="Z104" s="3"/>
      <c r="AA104" s="3"/>
    </row>
    <row r="105" spans="20:27">
      <c r="T105" s="3"/>
      <c r="U105" s="3"/>
      <c r="V105" s="3"/>
      <c r="W105" s="3"/>
      <c r="X105" s="3"/>
      <c r="Y105" s="3"/>
      <c r="Z105" s="3"/>
      <c r="AA105" s="3"/>
    </row>
    <row r="106" spans="20:27">
      <c r="T106" s="3"/>
      <c r="U106" s="3"/>
      <c r="V106" s="3"/>
      <c r="W106" s="3"/>
      <c r="X106" s="3"/>
      <c r="Y106" s="3"/>
      <c r="Z106" s="3"/>
      <c r="AA106" s="3"/>
    </row>
    <row r="107" spans="20:27">
      <c r="T107" s="3"/>
      <c r="U107" s="3"/>
      <c r="V107" s="3"/>
      <c r="W107" s="3"/>
      <c r="X107" s="3"/>
      <c r="Y107" s="3"/>
      <c r="Z107" s="3"/>
      <c r="AA107" s="3"/>
    </row>
    <row r="108" spans="20:27">
      <c r="T108" s="3"/>
      <c r="U108" s="3"/>
      <c r="V108" s="3"/>
      <c r="W108" s="3"/>
      <c r="X108" s="3"/>
      <c r="Y108" s="3"/>
      <c r="Z108" s="3"/>
      <c r="AA108" s="3"/>
    </row>
    <row r="109" spans="20:27">
      <c r="T109" s="3"/>
      <c r="U109" s="3"/>
      <c r="V109" s="3"/>
      <c r="W109" s="3"/>
      <c r="X109" s="3"/>
      <c r="Y109" s="3"/>
      <c r="Z109" s="3"/>
      <c r="AA109" s="3"/>
    </row>
    <row r="110" spans="20:27">
      <c r="T110" s="3"/>
      <c r="U110" s="3"/>
      <c r="V110" s="3"/>
      <c r="W110" s="3"/>
      <c r="X110" s="3"/>
      <c r="Y110" s="3"/>
      <c r="Z110" s="3"/>
      <c r="AA110" s="3"/>
    </row>
    <row r="111" spans="20:27">
      <c r="T111" s="3"/>
      <c r="U111" s="3"/>
      <c r="V111" s="3"/>
      <c r="W111" s="3"/>
      <c r="X111" s="3"/>
      <c r="Y111" s="3"/>
      <c r="Z111" s="3"/>
      <c r="AA111" s="3"/>
    </row>
    <row r="112" spans="20:27">
      <c r="T112" s="3"/>
      <c r="U112" s="3"/>
      <c r="V112" s="3"/>
      <c r="W112" s="3"/>
      <c r="X112" s="3"/>
      <c r="Y112" s="3"/>
      <c r="Z112" s="3"/>
      <c r="AA112" s="3"/>
    </row>
    <row r="113" spans="20:27">
      <c r="T113" s="3"/>
      <c r="U113" s="3"/>
      <c r="V113" s="3"/>
      <c r="W113" s="3"/>
      <c r="X113" s="3"/>
      <c r="Y113" s="3"/>
      <c r="Z113" s="3"/>
      <c r="AA113" s="3"/>
    </row>
    <row r="114" spans="20:27">
      <c r="T114" s="3"/>
      <c r="U114" s="3"/>
      <c r="V114" s="3"/>
      <c r="W114" s="3"/>
      <c r="X114" s="3"/>
      <c r="Y114" s="3"/>
      <c r="Z114" s="3"/>
      <c r="AA114" s="3"/>
    </row>
    <row r="115" spans="20:27">
      <c r="T115" s="3"/>
      <c r="U115" s="3"/>
      <c r="V115" s="3"/>
      <c r="W115" s="3"/>
      <c r="X115" s="3"/>
      <c r="Y115" s="3"/>
      <c r="Z115" s="3"/>
      <c r="AA115" s="3"/>
    </row>
    <row r="116" spans="20:27">
      <c r="T116" s="3"/>
      <c r="U116" s="3"/>
      <c r="V116" s="3"/>
      <c r="W116" s="3"/>
      <c r="X116" s="3"/>
      <c r="Y116" s="3"/>
      <c r="Z116" s="3"/>
      <c r="AA116" s="3"/>
    </row>
    <row r="117" spans="20:27">
      <c r="T117" s="3"/>
      <c r="U117" s="3"/>
      <c r="V117" s="3"/>
      <c r="W117" s="3"/>
      <c r="X117" s="3"/>
      <c r="Y117" s="3"/>
      <c r="Z117" s="3"/>
      <c r="AA117" s="3"/>
    </row>
    <row r="118" spans="20:27">
      <c r="T118" s="3"/>
      <c r="U118" s="3"/>
      <c r="V118" s="3"/>
      <c r="W118" s="3"/>
      <c r="X118" s="3"/>
      <c r="Y118" s="3"/>
      <c r="Z118" s="3"/>
      <c r="AA118" s="3"/>
    </row>
    <row r="119" spans="20:27">
      <c r="T119" s="3"/>
      <c r="U119" s="3"/>
      <c r="V119" s="3"/>
      <c r="W119" s="3"/>
      <c r="X119" s="3"/>
      <c r="Y119" s="3"/>
      <c r="Z119" s="3"/>
      <c r="AA119" s="3"/>
    </row>
    <row r="120" spans="20:27">
      <c r="T120" s="3"/>
      <c r="U120" s="3"/>
      <c r="V120" s="3"/>
      <c r="W120" s="3"/>
      <c r="X120" s="3"/>
      <c r="Y120" s="3"/>
      <c r="Z120" s="3"/>
      <c r="AA120" s="3"/>
    </row>
    <row r="121" spans="20:27">
      <c r="T121" s="3"/>
      <c r="U121" s="3"/>
      <c r="V121" s="3"/>
      <c r="W121" s="3"/>
      <c r="X121" s="3"/>
      <c r="Y121" s="3"/>
      <c r="Z121" s="3"/>
      <c r="AA121" s="3"/>
    </row>
    <row r="122" spans="20:27">
      <c r="T122" s="3"/>
      <c r="U122" s="3"/>
      <c r="V122" s="3"/>
      <c r="W122" s="3"/>
      <c r="X122" s="3"/>
      <c r="Y122" s="3"/>
      <c r="Z122" s="3"/>
      <c r="AA122" s="3"/>
    </row>
    <row r="123" spans="20:27">
      <c r="T123" s="3"/>
      <c r="U123" s="3"/>
      <c r="V123" s="3"/>
      <c r="W123" s="3"/>
      <c r="X123" s="3"/>
      <c r="Y123" s="3"/>
      <c r="Z123" s="3"/>
      <c r="AA123" s="3"/>
    </row>
    <row r="124" spans="20:27">
      <c r="T124" s="3"/>
      <c r="U124" s="3"/>
      <c r="V124" s="3"/>
      <c r="W124" s="3"/>
      <c r="X124" s="3"/>
      <c r="Y124" s="3"/>
      <c r="Z124" s="3"/>
      <c r="AA124" s="3"/>
    </row>
    <row r="125" spans="20:27">
      <c r="T125" s="3"/>
      <c r="U125" s="3"/>
      <c r="V125" s="3"/>
      <c r="W125" s="3"/>
      <c r="X125" s="3"/>
      <c r="Y125" s="3"/>
      <c r="Z125" s="3"/>
      <c r="AA125" s="3"/>
    </row>
    <row r="126" spans="20:27">
      <c r="T126" s="3"/>
      <c r="U126" s="3"/>
      <c r="V126" s="3"/>
      <c r="W126" s="3"/>
      <c r="X126" s="3"/>
      <c r="Y126" s="3"/>
      <c r="Z126" s="3"/>
      <c r="AA126" s="3"/>
    </row>
    <row r="127" spans="20:27">
      <c r="T127" s="3"/>
      <c r="U127" s="3"/>
      <c r="V127" s="3"/>
      <c r="W127" s="3"/>
      <c r="X127" s="3"/>
      <c r="Y127" s="3"/>
      <c r="Z127" s="3"/>
      <c r="AA127" s="3"/>
    </row>
    <row r="128" spans="20:27">
      <c r="T128" s="3"/>
      <c r="U128" s="3"/>
      <c r="V128" s="3"/>
      <c r="W128" s="3"/>
      <c r="X128" s="3"/>
      <c r="Y128" s="3"/>
      <c r="Z128" s="3"/>
      <c r="AA128" s="3"/>
    </row>
    <row r="129" spans="20:27">
      <c r="T129" s="3"/>
      <c r="U129" s="3"/>
      <c r="V129" s="3"/>
      <c r="W129" s="3"/>
      <c r="X129" s="3"/>
      <c r="Y129" s="3"/>
      <c r="Z129" s="3"/>
      <c r="AA129" s="3"/>
    </row>
    <row r="130" spans="20:27">
      <c r="T130" s="3"/>
      <c r="U130" s="3"/>
      <c r="V130" s="3"/>
      <c r="W130" s="3"/>
      <c r="X130" s="3"/>
      <c r="Y130" s="3"/>
      <c r="Z130" s="3"/>
      <c r="AA130" s="3"/>
    </row>
    <row r="131" spans="20:27">
      <c r="T131" s="3"/>
      <c r="U131" s="3"/>
      <c r="V131" s="3"/>
      <c r="W131" s="3"/>
      <c r="X131" s="3"/>
      <c r="Y131" s="3"/>
      <c r="Z131" s="3"/>
      <c r="AA131" s="3"/>
    </row>
    <row r="132" spans="20:27">
      <c r="T132" s="3"/>
      <c r="U132" s="3"/>
      <c r="V132" s="3"/>
      <c r="W132" s="3"/>
      <c r="X132" s="3"/>
      <c r="Y132" s="3"/>
      <c r="Z132" s="3"/>
      <c r="AA132" s="3"/>
    </row>
    <row r="133" spans="20:27">
      <c r="T133" s="3"/>
      <c r="U133" s="3"/>
      <c r="V133" s="3"/>
      <c r="W133" s="3"/>
      <c r="X133" s="3"/>
      <c r="Y133" s="3"/>
      <c r="Z133" s="3"/>
      <c r="AA133" s="3"/>
    </row>
    <row r="134" spans="20:27">
      <c r="T134" s="3"/>
      <c r="U134" s="3"/>
      <c r="V134" s="3"/>
      <c r="W134" s="3"/>
      <c r="X134" s="3"/>
      <c r="Y134" s="3"/>
      <c r="Z134" s="3"/>
      <c r="AA134" s="3"/>
    </row>
    <row r="135" spans="20:27">
      <c r="T135" s="3"/>
      <c r="U135" s="3"/>
      <c r="V135" s="3"/>
      <c r="W135" s="3"/>
      <c r="X135" s="3"/>
      <c r="Y135" s="3"/>
      <c r="Z135" s="3"/>
      <c r="AA135" s="3"/>
    </row>
    <row r="136" spans="20:27">
      <c r="T136" s="3"/>
      <c r="U136" s="3"/>
      <c r="V136" s="3"/>
      <c r="W136" s="3"/>
      <c r="X136" s="3"/>
      <c r="Y136" s="3"/>
      <c r="Z136" s="3"/>
      <c r="AA136" s="3"/>
    </row>
    <row r="137" spans="20:27">
      <c r="T137" s="3"/>
      <c r="U137" s="3"/>
      <c r="V137" s="3"/>
      <c r="W137" s="3"/>
      <c r="X137" s="3"/>
      <c r="Y137" s="3"/>
      <c r="Z137" s="3"/>
      <c r="AA137" s="3"/>
    </row>
    <row r="138" spans="20:27">
      <c r="T138" s="3"/>
      <c r="U138" s="3"/>
      <c r="V138" s="3"/>
      <c r="W138" s="3"/>
      <c r="X138" s="3"/>
      <c r="Y138" s="3"/>
      <c r="Z138" s="3"/>
      <c r="AA138" s="3"/>
    </row>
    <row r="139" spans="20:27">
      <c r="T139" s="3"/>
      <c r="U139" s="3"/>
      <c r="V139" s="3"/>
      <c r="W139" s="3"/>
      <c r="X139" s="3"/>
      <c r="Y139" s="3"/>
      <c r="Z139" s="3"/>
      <c r="AA139" s="3"/>
    </row>
    <row r="140" spans="20:27">
      <c r="T140" s="3"/>
      <c r="U140" s="3"/>
      <c r="V140" s="3"/>
      <c r="W140" s="3"/>
      <c r="X140" s="3"/>
      <c r="Y140" s="3"/>
      <c r="Z140" s="3"/>
      <c r="AA140" s="3"/>
    </row>
    <row r="141" spans="20:27">
      <c r="T141" s="3"/>
      <c r="U141" s="3"/>
      <c r="V141" s="3"/>
      <c r="W141" s="3"/>
      <c r="X141" s="3"/>
      <c r="Y141" s="3"/>
      <c r="Z141" s="3"/>
      <c r="AA141" s="3"/>
    </row>
    <row r="142" spans="20:27">
      <c r="T142" s="3"/>
      <c r="U142" s="3"/>
      <c r="V142" s="3"/>
      <c r="W142" s="3"/>
      <c r="X142" s="3"/>
      <c r="Y142" s="3"/>
      <c r="Z142" s="3"/>
      <c r="AA142" s="3"/>
    </row>
    <row r="143" spans="20:27">
      <c r="T143" s="3"/>
      <c r="U143" s="3"/>
      <c r="V143" s="3"/>
      <c r="W143" s="3"/>
      <c r="X143" s="3"/>
      <c r="Y143" s="3"/>
      <c r="Z143" s="3"/>
      <c r="AA143" s="3"/>
    </row>
    <row r="144" spans="20:27">
      <c r="T144" s="3"/>
      <c r="U144" s="3"/>
      <c r="V144" s="3"/>
      <c r="W144" s="3"/>
      <c r="X144" s="3"/>
      <c r="Y144" s="3"/>
      <c r="Z144" s="3"/>
      <c r="AA144" s="3"/>
    </row>
    <row r="145" spans="20:27">
      <c r="T145" s="3"/>
      <c r="U145" s="3"/>
      <c r="V145" s="3"/>
      <c r="W145" s="3"/>
      <c r="X145" s="3"/>
      <c r="Y145" s="3"/>
      <c r="Z145" s="3"/>
      <c r="AA145" s="3"/>
    </row>
    <row r="146" spans="20:27">
      <c r="T146" s="3"/>
      <c r="U146" s="3"/>
      <c r="V146" s="3"/>
      <c r="W146" s="3"/>
      <c r="X146" s="3"/>
      <c r="Y146" s="3"/>
      <c r="Z146" s="3"/>
      <c r="AA146" s="3"/>
    </row>
    <row r="147" spans="20:27">
      <c r="T147" s="3"/>
      <c r="U147" s="3"/>
      <c r="V147" s="3"/>
      <c r="W147" s="3"/>
      <c r="X147" s="3"/>
      <c r="Y147" s="3"/>
      <c r="Z147" s="3"/>
      <c r="AA147" s="3"/>
    </row>
    <row r="148" spans="20:27">
      <c r="T148" s="3"/>
      <c r="U148" s="3"/>
      <c r="V148" s="3"/>
      <c r="W148" s="3"/>
      <c r="X148" s="3"/>
      <c r="Y148" s="3"/>
      <c r="Z148" s="3"/>
      <c r="AA148" s="3"/>
    </row>
    <row r="149" spans="20:27">
      <c r="T149" s="3"/>
      <c r="U149" s="3"/>
      <c r="V149" s="3"/>
      <c r="W149" s="3"/>
      <c r="X149" s="3"/>
      <c r="Y149" s="3"/>
      <c r="Z149" s="3"/>
      <c r="AA149" s="3"/>
    </row>
    <row r="150" spans="20:27">
      <c r="T150" s="3"/>
      <c r="U150" s="3"/>
      <c r="V150" s="3"/>
      <c r="W150" s="3"/>
      <c r="X150" s="3"/>
      <c r="Y150" s="3"/>
      <c r="Z150" s="3"/>
      <c r="AA150" s="3"/>
    </row>
    <row r="151" spans="20:27">
      <c r="T151" s="3"/>
      <c r="U151" s="3"/>
      <c r="V151" s="3"/>
      <c r="W151" s="3"/>
      <c r="X151" s="3"/>
      <c r="Y151" s="3"/>
      <c r="Z151" s="3"/>
      <c r="AA151" s="3"/>
    </row>
    <row r="152" spans="20:27">
      <c r="T152" s="3"/>
      <c r="U152" s="3"/>
      <c r="V152" s="3"/>
      <c r="W152" s="3"/>
      <c r="X152" s="3"/>
      <c r="Y152" s="3"/>
      <c r="Z152" s="3"/>
      <c r="AA152" s="3"/>
    </row>
    <row r="153" spans="20:27">
      <c r="T153" s="3"/>
      <c r="U153" s="3"/>
      <c r="V153" s="3"/>
      <c r="W153" s="3"/>
      <c r="X153" s="3"/>
      <c r="Y153" s="3"/>
      <c r="Z153" s="3"/>
      <c r="AA153" s="3"/>
    </row>
    <row r="154" spans="20:27">
      <c r="T154" s="3"/>
      <c r="U154" s="3"/>
      <c r="V154" s="3"/>
      <c r="W154" s="3"/>
      <c r="X154" s="3"/>
      <c r="Y154" s="3"/>
      <c r="Z154" s="3"/>
      <c r="AA154" s="3"/>
    </row>
  </sheetData>
  <mergeCells count="29">
    <mergeCell ref="A1:P1"/>
    <mergeCell ref="R1:AG1"/>
    <mergeCell ref="A2:P2"/>
    <mergeCell ref="R2:AG2"/>
    <mergeCell ref="A4:A6"/>
    <mergeCell ref="B4:B6"/>
    <mergeCell ref="C4:C6"/>
    <mergeCell ref="D4:I4"/>
    <mergeCell ref="J4:J6"/>
    <mergeCell ref="K4:K6"/>
    <mergeCell ref="AF4:AG5"/>
    <mergeCell ref="D5:E5"/>
    <mergeCell ref="F5:G5"/>
    <mergeCell ref="H5:I5"/>
    <mergeCell ref="U5:V5"/>
    <mergeCell ref="W5:X5"/>
    <mergeCell ref="AA4:AA6"/>
    <mergeCell ref="AB4:AB6"/>
    <mergeCell ref="AC4:AD5"/>
    <mergeCell ref="AE4:AE6"/>
    <mergeCell ref="L4:M5"/>
    <mergeCell ref="N4:N6"/>
    <mergeCell ref="O4:P5"/>
    <mergeCell ref="Y5:Z5"/>
    <mergeCell ref="T4:T6"/>
    <mergeCell ref="U4:Z4"/>
    <mergeCell ref="Q4:Q6"/>
    <mergeCell ref="R4:R6"/>
    <mergeCell ref="S4:S6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Врачи, категории 1 кв </vt:lpstr>
      <vt:lpstr>Врачи, категории 2 кв  </vt:lpstr>
      <vt:lpstr>Врачи, категории 3 кв </vt:lpstr>
      <vt:lpstr>Врачи, категории 4 кв </vt:lpstr>
      <vt:lpstr>'Врачи, категории 2 кв  '!Область_печати</vt:lpstr>
      <vt:lpstr>'Врачи, категории 3 кв '!Область_печати</vt:lpstr>
      <vt:lpstr>'Врачи, категории 4 кв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t.svetlichnaya</dc:creator>
  <cp:lastModifiedBy>Татьяна Светличная</cp:lastModifiedBy>
  <cp:lastPrinted>2016-10-03T10:44:31Z</cp:lastPrinted>
  <dcterms:created xsi:type="dcterms:W3CDTF">2014-07-03T12:22:23Z</dcterms:created>
  <dcterms:modified xsi:type="dcterms:W3CDTF">2017-06-20T03:20:38Z</dcterms:modified>
</cp:coreProperties>
</file>